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ilberto\Documents\Grupo Kaizen\Articulos en  ISOSCORECARD\BSC ESTRATEGIA\Para estudiar\"/>
    </mc:Choice>
  </mc:AlternateContent>
  <bookViews>
    <workbookView xWindow="-12" yWindow="-12" windowWidth="7656" windowHeight="8952"/>
  </bookViews>
  <sheets>
    <sheet name="Evaluacion" sheetId="1" r:id="rId1"/>
    <sheet name="Grafico" sheetId="2" r:id="rId2"/>
    <sheet name="Hoja3" sheetId="3" state="hidden" r:id="rId3"/>
    <sheet name="Ejemplos" sheetId="4" r:id="rId4"/>
  </sheets>
  <definedNames>
    <definedName name="_Toc76889010" localSheetId="0">Evaluacion!$A$3</definedName>
    <definedName name="_Toc76889013" localSheetId="0">Evaluacion!$A$39</definedName>
    <definedName name="evaluacion" localSheetId="2">Hoja3!$A$3:$A$5</definedName>
    <definedName name="Evaluacion">Hoja3!$A$3:$A$5</definedName>
    <definedName name="evaluacionfinal" localSheetId="0">Hoja3!$A$3:$A$5</definedName>
    <definedName name="evaluar">Hoja3!$A$3:$A$5</definedName>
    <definedName name="No_se_cumple" localSheetId="0">Hoja3!$A$3:$A$5</definedName>
    <definedName name="puntaje">Hoja3!$A$3:$A$5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3" l="1"/>
  <c r="P3" i="2"/>
  <c r="P4" i="2"/>
  <c r="P5" i="2"/>
  <c r="P2" i="2"/>
  <c r="F89" i="4" l="1"/>
  <c r="F92" i="4"/>
  <c r="F91" i="4"/>
  <c r="F90" i="4"/>
  <c r="N97" i="4"/>
  <c r="M97" i="4"/>
  <c r="K97" i="4"/>
  <c r="J97" i="4"/>
  <c r="H97" i="4"/>
  <c r="G97" i="4"/>
  <c r="E97" i="4"/>
  <c r="D97" i="4" s="1"/>
  <c r="N96" i="4"/>
  <c r="K96" i="4"/>
  <c r="J96" i="4"/>
  <c r="H96" i="4"/>
  <c r="G96" i="4"/>
  <c r="E96" i="4"/>
  <c r="D96" i="4" s="1"/>
  <c r="N95" i="4"/>
  <c r="K95" i="4"/>
  <c r="J95" i="4"/>
  <c r="H95" i="4"/>
  <c r="E95" i="4"/>
  <c r="D95" i="4" s="1"/>
  <c r="N94" i="4"/>
  <c r="M94" i="4"/>
  <c r="K94" i="4"/>
  <c r="H94" i="4"/>
  <c r="G94" i="4"/>
  <c r="E94" i="4"/>
  <c r="D94" i="4" s="1"/>
  <c r="G95" i="4" l="1"/>
  <c r="M95" i="4"/>
  <c r="M96" i="4"/>
  <c r="J94" i="4"/>
  <c r="N92" i="4"/>
  <c r="N91" i="4"/>
  <c r="M91" i="4"/>
  <c r="N90" i="4"/>
  <c r="M90" i="4"/>
  <c r="N89" i="4"/>
  <c r="K92" i="4"/>
  <c r="K91" i="4"/>
  <c r="K90" i="4"/>
  <c r="J90" i="4"/>
  <c r="K89" i="4"/>
  <c r="H92" i="4"/>
  <c r="G92" i="4"/>
  <c r="H91" i="4"/>
  <c r="H90" i="4"/>
  <c r="H89" i="4"/>
  <c r="G89" i="4"/>
  <c r="E92" i="4"/>
  <c r="D92" i="4"/>
  <c r="E91" i="4"/>
  <c r="D91" i="4" s="1"/>
  <c r="E90" i="4"/>
  <c r="D90" i="4" s="1"/>
  <c r="E89" i="4"/>
  <c r="D89" i="4"/>
  <c r="M92" i="4" l="1"/>
  <c r="J89" i="4"/>
  <c r="J91" i="4"/>
  <c r="M89" i="4"/>
  <c r="G91" i="4"/>
  <c r="J92" i="4"/>
  <c r="H3" i="3"/>
  <c r="I3" i="3" s="1"/>
  <c r="H4" i="3"/>
  <c r="I4" i="3" s="1"/>
  <c r="H5" i="3"/>
  <c r="I5" i="3" s="1"/>
  <c r="H6" i="3"/>
  <c r="I6" i="3" s="1"/>
  <c r="H7" i="3"/>
  <c r="I7" i="3" s="1"/>
  <c r="H42" i="3"/>
  <c r="I42" i="3" s="1"/>
  <c r="H43" i="3"/>
  <c r="I43" i="3" s="1"/>
  <c r="H44" i="3"/>
  <c r="I44" i="3" s="1"/>
  <c r="H45" i="3"/>
  <c r="I45" i="3" s="1"/>
  <c r="H46" i="3"/>
  <c r="I46" i="3" s="1"/>
  <c r="H47" i="3"/>
  <c r="I47" i="3" s="1"/>
  <c r="H48" i="3"/>
  <c r="I48" i="3" s="1"/>
  <c r="H49" i="3"/>
  <c r="I49" i="3" s="1"/>
  <c r="H50" i="3"/>
  <c r="I50" i="3" s="1"/>
  <c r="H51" i="3"/>
  <c r="I51" i="3" s="1"/>
  <c r="H52" i="3"/>
  <c r="I52" i="3" s="1"/>
  <c r="H53" i="3"/>
  <c r="I53" i="3" s="1"/>
  <c r="H41" i="3"/>
  <c r="I41" i="3" s="1"/>
  <c r="H29" i="3"/>
  <c r="I29" i="3" s="1"/>
  <c r="H30" i="3"/>
  <c r="I30" i="3" s="1"/>
  <c r="H31" i="3"/>
  <c r="I31" i="3" s="1"/>
  <c r="H32" i="3"/>
  <c r="I32" i="3" s="1"/>
  <c r="H33" i="3"/>
  <c r="I33" i="3" s="1"/>
  <c r="H34" i="3"/>
  <c r="I34" i="3" s="1"/>
  <c r="H35" i="3"/>
  <c r="I35" i="3" s="1"/>
  <c r="H36" i="3"/>
  <c r="I36" i="3" s="1"/>
  <c r="H37" i="3"/>
  <c r="I37" i="3" s="1"/>
  <c r="H38" i="3"/>
  <c r="I38" i="3" s="1"/>
  <c r="H28" i="3"/>
  <c r="I28" i="3" s="1"/>
  <c r="H21" i="3"/>
  <c r="I21" i="3" s="1"/>
  <c r="H22" i="3"/>
  <c r="I22" i="3" s="1"/>
  <c r="H23" i="3"/>
  <c r="I23" i="3" s="1"/>
  <c r="H24" i="3"/>
  <c r="I24" i="3" s="1"/>
  <c r="H25" i="3"/>
  <c r="I25" i="3" s="1"/>
  <c r="H20" i="3"/>
  <c r="I20" i="3" s="1"/>
  <c r="H8" i="3"/>
  <c r="I8" i="3" s="1"/>
  <c r="H9" i="3"/>
  <c r="I9" i="3" s="1"/>
  <c r="H10" i="3"/>
  <c r="I10" i="3" s="1"/>
  <c r="H11" i="3"/>
  <c r="I11" i="3" s="1"/>
  <c r="H12" i="3"/>
  <c r="I12" i="3" s="1"/>
  <c r="H13" i="3"/>
  <c r="I13" i="3" s="1"/>
  <c r="H14" i="3"/>
  <c r="I14" i="3" s="1"/>
  <c r="H15" i="3"/>
  <c r="I15" i="3" s="1"/>
  <c r="H16" i="3"/>
  <c r="I16" i="3" s="1"/>
  <c r="H17" i="3"/>
  <c r="I17" i="3" s="1"/>
  <c r="H2" i="3"/>
  <c r="I2" i="3" s="1"/>
  <c r="I54" i="3" l="1"/>
  <c r="D6" i="3" s="1"/>
  <c r="I39" i="3"/>
  <c r="I26" i="3"/>
  <c r="D4" i="3" s="1"/>
  <c r="I18" i="3"/>
  <c r="D3" i="3" s="1"/>
  <c r="F6" i="3"/>
  <c r="F5" i="3"/>
  <c r="F4" i="3"/>
  <c r="F3" i="3"/>
  <c r="E5" i="3" l="1"/>
  <c r="Q4" i="2" s="1"/>
  <c r="R4" i="2" s="1"/>
  <c r="D5" i="3"/>
  <c r="D7" i="3" s="1"/>
  <c r="E7" i="3" s="1"/>
  <c r="Q9" i="2" s="1"/>
  <c r="R9" i="2" s="1"/>
  <c r="E4" i="3"/>
  <c r="Q3" i="2" s="1"/>
  <c r="R3" i="2" s="1"/>
  <c r="I55" i="3"/>
  <c r="E6" i="3"/>
  <c r="Q5" i="2" s="1"/>
  <c r="R5" i="2" s="1"/>
  <c r="E3" i="3"/>
  <c r="Q2" i="2" s="1"/>
  <c r="R2" i="2" s="1"/>
</calcChain>
</file>

<file path=xl/comments1.xml><?xml version="1.0" encoding="utf-8"?>
<comments xmlns="http://schemas.openxmlformats.org/spreadsheetml/2006/main">
  <authors>
    <author>Instituto Sonorense de Cultura</author>
  </authors>
  <commentList>
    <comment ref="A1" authorId="0" shapeId="0">
      <text>
        <r>
          <rPr>
            <b/>
            <sz val="9"/>
            <color indexed="81"/>
            <rFont val="Tahoma"/>
            <family val="2"/>
          </rPr>
          <t xml:space="preserve">El grado de desarrollo del sistema de indicadores es un reflejo del nivel de madurez de las organizaciones, ya que la calidad de los indicadores es muy importante para la gestión y para la toma de decisiones. De hecho, la calidad de las decisiones está directamente relacionada con la calidad de la información utilizada. 
Para permitir analizar una situación y tomar las acciones correctivas o preventivas necesarias, la dirección debería conocer la información en tiempo real. La evolución en el tiempo y las desviaciones con respecto a los objetivos serán los aspectos que más particularmente interesen a la dirección y a los responsables de las áreas afectadas. Por ello, los cuadros de mando tienen por objetivo reagrupar y sintetizar los indicadores para presentarlos de manera que puedan ser utilizados por la dirección de la organización y por los responsables.
Los indicadores y los cuadros de mando son pues herramientas indispensables para dirigir una organización, un equipo o un proceso y alcanzar los objetivos previstos. Además, pueden utilizarse para dirigir un sistema de gestión de la calidad.
</t>
        </r>
      </text>
    </comment>
    <comment ref="A2" authorId="0" shapeId="0">
      <text>
        <r>
          <rPr>
            <b/>
            <sz val="9"/>
            <color indexed="81"/>
            <rFont val="Tahoma"/>
            <family val="2"/>
          </rPr>
          <t>Instituto Sonorense de Cultura:</t>
        </r>
        <r>
          <rPr>
            <sz val="9"/>
            <color indexed="81"/>
            <rFont val="Tahoma"/>
            <family val="2"/>
          </rPr>
          <t xml:space="preserve">
Basado en un trabajo de Alvaro Reynoso de Strategic Link Solutions</t>
        </r>
      </text>
    </comment>
    <comment ref="A3" authorId="0" shapeId="0">
      <text>
        <r>
          <rPr>
            <b/>
            <sz val="9"/>
            <color indexed="81"/>
            <rFont val="Tahoma"/>
            <family val="2"/>
          </rPr>
          <t xml:space="preserve">Un indicador no debería dar lugar a interpretaciones diferentes, por ello para conseguir este objetivo, cada usuario debería aplicar los criterios aquí indicados en función de sus necesidades. 
Sólo se deberían desarrollar aquellos indicadores que agreguen valor a la Organización, es decir, aquellos para los cuales la importancia de la información que simbolizan justifique el esfuerzo necesario para su obtención.
A la hora de desarrollar los indicadores, hay que considerar que agreguen valor y que no sean redundantes (formulando el mismo concepto de diferentes formas.
La finalidad de un cuadro de mando es la de evidenciar la necesidad de tomar acciones para alcanzar los objetivos previstos y mejorar los procesos. En su elaboración es aconsejable estudiar la forma del cuadro de mando y la selección de los indicadores de manera que se facilite su lectura y la toma de decisiones. </t>
        </r>
      </text>
    </comment>
    <comment ref="B3" authorId="0" shapeId="0">
      <text>
        <r>
          <rPr>
            <b/>
            <sz val="14"/>
            <color indexed="81"/>
            <rFont val="Tahoma"/>
            <family val="2"/>
          </rPr>
          <t>Instituto Sonorense de Cultura:</t>
        </r>
        <r>
          <rPr>
            <sz val="14"/>
            <color indexed="81"/>
            <rFont val="Tahoma"/>
            <family val="2"/>
          </rPr>
          <t xml:space="preserve">
ESCOJA LA OPCION QUE MEJOR SE ADAPTE A LA REALIDAD DE SU ORGANIZACIÓN</t>
        </r>
      </text>
    </comment>
    <comment ref="A20" authorId="0" shapeId="0">
      <text>
        <r>
          <rPr>
            <b/>
            <sz val="9"/>
            <color indexed="81"/>
            <rFont val="Tahoma"/>
            <family val="2"/>
          </rPr>
          <t xml:space="preserve">La implementación del sistema de indicadores y cuadros de mando, requiere no sólo la correcta especificación de los indicadores, sino también involucrar a las personas afectadas en su implementación. Este segundo aspecto puede ser el más difícil y por ello, deberían considerarse adecuadamente los criterios aquí descritos sobre formación, comunicación, información y motivación. Por tanto, los elementos que permiten involucrar positivamente al personal en la implementación, así como, los elementos estructurales necesarios para ella.
</t>
        </r>
        <r>
          <rPr>
            <sz val="9"/>
            <color indexed="81"/>
            <rFont val="Tahoma"/>
            <family val="2"/>
          </rPr>
          <t xml:space="preserve">
</t>
        </r>
      </text>
    </comment>
    <comment ref="A27" authorId="0" shapeId="0">
      <text>
        <r>
          <rPr>
            <b/>
            <sz val="9"/>
            <color indexed="81"/>
            <rFont val="Tahoma"/>
            <family val="2"/>
          </rPr>
          <t xml:space="preserve">El uso de la información se corresponde con la utilización de los datos de salida de este sistema. Esta etapa justifica la existencia del sistema de indicadores y cuadros de mando.
El análisis de la información debería tener en cuenta el conjunto de indicadores representados en el cuadro de mando, ya que la interpretación del resultado de un indicador puede cambiar según los resultados de los demás indicadores. Por ejemplo: en un proceso de hospitalización de pacientes, la información dada por el indicador “duración de la hospitalización” resulta más clara con la información dada por el indicador “índice de re-ingreso”.
Así mismo, un indicador es una información objetiva, y por tanto no debería estar afectada por influencias o justificaciones que cambien el resultado, ya que las valoraciones deberían hacerse posteriormente a su obtención, es decir en la fase de análisis.
</t>
        </r>
      </text>
    </comment>
    <comment ref="A39" authorId="0" shapeId="0">
      <text>
        <r>
          <rPr>
            <b/>
            <sz val="9"/>
            <color indexed="81"/>
            <rFont val="Tahoma"/>
            <family val="2"/>
          </rPr>
          <t xml:space="preserve">Es importante llevar a cabo una evaluación periódica del sistema de indicadores y cuadros de mando para asegurarse de que siguen siendo pertinentes y cumplen con los objetivos definidos.
Para ello es recomendable cuestionar la utilidad, y el costo de obtención de los indicadores y la elaboración de los cuadros de mando. Esta evaluación puede realizarse, por ejemplo aprovechando una revisión de los objetivos de la organización, mediante una encuesta a los usuarios, o analizando su alineamiento con  los nuevos objetivos.
</t>
        </r>
        <r>
          <rPr>
            <sz val="9"/>
            <color indexed="81"/>
            <rFont val="Tahoma"/>
            <family val="2"/>
          </rPr>
          <t xml:space="preserve">
</t>
        </r>
      </text>
    </comment>
  </commentList>
</comments>
</file>

<file path=xl/sharedStrings.xml><?xml version="1.0" encoding="utf-8"?>
<sst xmlns="http://schemas.openxmlformats.org/spreadsheetml/2006/main" count="182" uniqueCount="73">
  <si>
    <t>Se cumple totalmente (5)</t>
  </si>
  <si>
    <t>Total</t>
  </si>
  <si>
    <t>3. Uso de la información (Cláusula 7)</t>
  </si>
  <si>
    <t>4. Evaluación periódica del sistema de indicadores y del cuadro de mando (Cláusula 8)</t>
  </si>
  <si>
    <t>Evaluación de su Sistema de Indicadores</t>
  </si>
  <si>
    <t>Evaluación</t>
  </si>
  <si>
    <t xml:space="preserve">Diseño </t>
  </si>
  <si>
    <t xml:space="preserve">Implementación </t>
  </si>
  <si>
    <t xml:space="preserve">Uso </t>
  </si>
  <si>
    <t xml:space="preserve">Evaluación </t>
  </si>
  <si>
    <t>2.        ¿Se tienen indicadores que muestren la evolución de los principales objetivos y “factores críticos de éxito”?</t>
  </si>
  <si>
    <t>4.        ¿Su organización cuenta con un proceso formal para la selección  de indicadores?</t>
  </si>
  <si>
    <t>5.        ¿Para la adecuada selección de indicadores, se toma en cuenta sus beneficios vrs los costos de obtención del indicador?</t>
  </si>
  <si>
    <t>6.        ¿Se tienen claras definiciones y por escrito de los indicadores? (denominación de indicadores)</t>
  </si>
  <si>
    <t>7.        ¿Para cada indicador se define la forma de cálculo?</t>
  </si>
  <si>
    <t>8.        ¿Cada indicador cuenta con una definición de la frecuencia de cálculo? (Periodicidad)</t>
  </si>
  <si>
    <t>9.        ¿Se definen fechas para la revisión, análisis y toma de decisiones para cada indicador, así como sus responsables?</t>
  </si>
  <si>
    <t>10.     ¿Se especifica claramente el indicador de forma que no se presente a malas interpretaciones?</t>
  </si>
  <si>
    <t>11.     ¿Se cuenta con una clara definición de los términos y observaciones necesarias de comos se expresarán los indicadores?</t>
  </si>
  <si>
    <t>12.     ¿Se especifican con claridad las fuentes de la información, empleadas para obtener los datos utilizados en el cálculo del indicador?</t>
  </si>
  <si>
    <t>13.     Se especifica claramente como serán presentados los resultados de cada indicador por medio de diagramas, histogramas, sectores, radial, curvas, tablas; colores; símbolos, dibujos, etc.</t>
  </si>
  <si>
    <t>14.     ¿Están debidamente definidos los responsables de la recolección de la información, así como del análisis, el uso de los indicadores y la comunicación de los resultados a los responsables y personas autorizadas.</t>
  </si>
  <si>
    <t>15.  ¿Cuenta cada indicador  ligado a la gestión con los umbrales a considerar por ejemplo, los mínimos y/o máximo a respetar, valor meta a conseguir?.</t>
  </si>
  <si>
    <t>16.    ¿Cuenta las metas de los indicadores con fechas de cumplimiento, desglosada en corto, mediano y largo plazo?</t>
  </si>
  <si>
    <t>1.     ¿Se forma y sensibiliza al personal de la organización sobre el objetivo del sistema de indicadores y su funcionamiento?.</t>
  </si>
  <si>
    <t>2.     ¿Todas las personas de la organización conocen claramente como el resultado de los indicadores es fruto de las actividades que realizan, es decir, la relación existente entre los resultados y su trabajo diario?</t>
  </si>
  <si>
    <t>4.     ¿Se comunica claramente al personal, que el sistema de indicadores tiene como objetivo el monitorear y mejorar el progreso de la organización y no sancionar a las personas?</t>
  </si>
  <si>
    <t>5.     ¿Se capacita y comunica periódicamente al personal sobre el sistema de gestión, para garantizar que se tiene claro que se busca en cada indicador?</t>
  </si>
  <si>
    <t>6.     ¿Se cuenta con procesos de validación de la formación, comunicación y sensibilización del sistema de gestión de los indicadores, tales como: cuestionarios a usuarios, etc.?</t>
  </si>
  <si>
    <t>1.    ¿Se garantiza que los indicadores muestren información objetiva y por tanto, no deben de estar influenciados sus resultados por justificaciones que cambien la información?.</t>
  </si>
  <si>
    <t>3.      ¿Se cuenta con sistemas que permitan visualizar la información a tiempo para tomar decisiones?</t>
  </si>
  <si>
    <t>4.      ¿Los resultados de los indicadores permiten visualizar a tiempo las diferencias entre los resultados deseados y los reales?</t>
  </si>
  <si>
    <t>5.      ¿El sistema de gestión, facilita la comparación de resultados de varios indicadores?</t>
  </si>
  <si>
    <t>6.      ¿El sistema de gestión provee información para un análisis más profundo sobre las causas de las desviaciones a los resultados para tomar decisiones?</t>
  </si>
  <si>
    <t>7.      ¿Los resultados de los indicadores se presentan de una manera visual, incluyendo gráficas y colores para tomar decisiones?</t>
  </si>
  <si>
    <t>8.      ¿Se cuenta con sistemas que garanticen la comunicación a todo nivel y comprensión de los resultados de los indicadores?</t>
  </si>
  <si>
    <t>9.      ¿Los responsables del área, actividad o proceso pueden proponer a las personas que autorizan acciones para corregir las tendencias detectadas y alcanzar los objetivos?</t>
  </si>
  <si>
    <t>10.   ¿Las acciones de mejora definidas se gestionan y controlan para garantizar su implementación?</t>
  </si>
  <si>
    <t>11.   ¿Se evalúa el impacto de las acciones en los resultados asegurando que los avances son realmente consecuencia de las acciones implementadas?</t>
  </si>
  <si>
    <t>1.      ¿Se evalúan periódicamente los indicadores para garantizar su pertinencia y cumplimiento de los objetivos planeados?</t>
  </si>
  <si>
    <t>2.      ¿Existen procedimientos sistematizados que garantizan que cuando un objetivo es cambiado, ha evolucionado o ya no es significativo, se redefinen los indicadores?</t>
  </si>
  <si>
    <t>3.      ¿Se cuenta con encuestas que garantizan la satisfacción de los usuarios con el sistema de gestión de indicadores?</t>
  </si>
  <si>
    <t>4.      ¿Se evalúan si verdaderamente los indicadores sirven para tomar decisiones?</t>
  </si>
  <si>
    <t>5.      ¿Se evalúa si el indicador representa realmente el concepto que se quiere conocer?</t>
  </si>
  <si>
    <t>6.      ¿Se evalúan los niveles metas, utilizando estadística y límites de capacidad del sistema?</t>
  </si>
  <si>
    <t>7.      ¿Se realizan pruebas de validez y confiabilidad de la información proveniente de los indicadores?</t>
  </si>
  <si>
    <t>8.      ¿Se evalúan la periodicidad de análisis y toma de decisiones es adecuada?</t>
  </si>
  <si>
    <t>9.      ¿En los casos que es pertinente, se cuenta con información de comparaciones (benchmarking) para los indicadores clave y toma de decisiones?</t>
  </si>
  <si>
    <t>10.   ¿Cuándo un indicador es dejado de monitorear, se cuenta con la definición de las causas?</t>
  </si>
  <si>
    <t>11.    ¿Se cuenta con información que permite comprobar que los indicadores son útiles y rentables (comparación de costos de obtención versus resultados alcanzados?</t>
  </si>
  <si>
    <t>12.   ¿Se evalúa si el cuadro de indicadores permite evaluar los aspectos claves de un área, actividad o proceso?</t>
  </si>
  <si>
    <t>13.   ¿De acuerdo con los resultados de las evaluaciones del sistema de indicadores, se toman decisiones en cuanto ha mantener, modificar, suprimir o crear nuevos indicadores?</t>
  </si>
  <si>
    <t>Guía para la implementación de sistemas de indicadores INTE 01-01-01-04 (UNE 66175)</t>
  </si>
  <si>
    <t>1.       ¿Su organización ha descrito objetivos  derivados de la Visión o la Propuesta de Valor?</t>
  </si>
  <si>
    <t>3.        ¿Se tienen indicadores que garanticen el logro de la Misión, visión y la Propuesta de Valor?</t>
  </si>
  <si>
    <t xml:space="preserve">1. Diseño de indicadores </t>
  </si>
  <si>
    <t xml:space="preserve">2. Implementación del Sistema </t>
  </si>
  <si>
    <t>3.     ¿Se ha formado al personal sobre las acciones que deben tomar para impedir o corregir desviaciones sobre los objetivos establecidos?</t>
  </si>
  <si>
    <t>2.      ¿Se cuenta con diversas reuniones sistemáticas de revisión de los resultados de los indicadores a diferentes niveles (Sub gerentes, Directores, jefes, supervisores, etc.?</t>
  </si>
  <si>
    <t>No se cumple</t>
  </si>
  <si>
    <t>Se cumple totalmente</t>
  </si>
  <si>
    <t>Se cumple parcialmente</t>
  </si>
  <si>
    <t>4. Evaluación periódica del sistema de indicadores</t>
  </si>
  <si>
    <t>3. Uso de la información</t>
  </si>
  <si>
    <t>Seleccione</t>
  </si>
  <si>
    <t>Ver comentarios en cada sección.</t>
  </si>
  <si>
    <t xml:space="preserve"> </t>
  </si>
  <si>
    <t>En terminos generales</t>
  </si>
  <si>
    <t>No se evalua la pertinencia del indicador par validar si continua vigente o bien si requiere de algun cambio</t>
  </si>
  <si>
    <t>No se ha capacitado ni motiva a las personas responsables demostrando apuro en su uso.</t>
  </si>
  <si>
    <t xml:space="preserve">No se evaluar si se justifica su existencia ni si resultado puede cambiar según los resultados de los demás indicadores. 
</t>
  </si>
  <si>
    <t>Luego del diseño de los indicadores, no se forma al personal en el tema, no se pone en práctica ni se evalua su pertinencia.</t>
  </si>
  <si>
    <t>Se evaluan los indicadores y su pertinencia, sin haber formado al personal ni aprovechar sus resultados.</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</si>
</sst>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sz val="10"/>
      <name val="Arial"/>
      <family val="2"/>
    </font>
    <font>
      <sz val="12"/>
      <name val="Times New Roman"/>
      <family val="1"/>
    </font>
    <font>
      <b/>
      <sz val="12"/>
      <name val="Times New Roman"/>
      <family val="1"/>
    </font>
    <font>
      <b/>
      <sz val="10"/>
      <name val="Times New Roman"/>
      <family val="1"/>
    </font>
    <font>
      <b/>
      <i/>
      <sz val="16"/>
      <name val="Arial"/>
      <family val="2"/>
    </font>
    <font>
      <sz val="8"/>
      <name val="Arial"/>
      <family val="2"/>
    </font>
    <font>
      <sz val="10"/>
      <name val="Arial"/>
      <family val="2"/>
    </font>
    <font>
      <b/>
      <sz val="12"/>
      <name val="Arial"/>
      <family val="2"/>
    </font>
    <font>
      <sz val="12"/>
      <name val="Arial"/>
      <family val="2"/>
    </font>
    <font>
      <b/>
      <sz val="10"/>
      <name val="Arial"/>
      <family val="2"/>
    </font>
    <font>
      <b/>
      <sz val="16"/>
      <name val="Times New Roman"/>
      <family val="1"/>
    </font>
    <font>
      <b/>
      <sz val="14"/>
      <name val="Arial"/>
      <family val="2"/>
    </font>
    <font>
      <sz val="9"/>
      <color indexed="81"/>
      <name val="Tahoma"/>
      <family val="2"/>
    </font>
    <font>
      <b/>
      <sz val="9"/>
      <color indexed="81"/>
      <name val="Tahoma"/>
      <family val="2"/>
    </font>
    <font>
      <b/>
      <sz val="14"/>
      <color indexed="81"/>
      <name val="Tahoma"/>
      <family val="2"/>
    </font>
    <font>
      <sz val="14"/>
      <color indexed="81"/>
      <name val="Tahoma"/>
      <family val="2"/>
    </font>
    <font>
      <sz val="16"/>
      <name val="Arial"/>
      <family val="2"/>
    </font>
    <font>
      <b/>
      <sz val="16"/>
      <name val="Arial"/>
      <family val="2"/>
    </font>
    <font>
      <sz val="26"/>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32">
    <xf numFmtId="0" fontId="0" fillId="0" borderId="0" xfId="0"/>
    <xf numFmtId="0" fontId="0" fillId="0" borderId="0" xfId="0" applyAlignment="1">
      <alignment vertical="center" wrapText="1"/>
    </xf>
    <xf numFmtId="0" fontId="3" fillId="0" borderId="1" xfId="0" applyFont="1" applyBorder="1" applyAlignment="1">
      <alignment horizontal="center" vertical="top" wrapText="1"/>
    </xf>
    <xf numFmtId="0" fontId="4" fillId="0" borderId="2" xfId="0" applyFont="1" applyBorder="1" applyAlignment="1">
      <alignment horizontal="center" vertical="top" wrapText="1"/>
    </xf>
    <xf numFmtId="0" fontId="3" fillId="0" borderId="4" xfId="0" applyFont="1" applyBorder="1" applyAlignment="1">
      <alignment horizontal="right" vertical="top" wrapText="1"/>
    </xf>
    <xf numFmtId="0" fontId="3" fillId="0" borderId="5" xfId="0" applyFont="1" applyBorder="1" applyAlignment="1">
      <alignment horizontal="center" vertical="top" wrapText="1"/>
    </xf>
    <xf numFmtId="0" fontId="0" fillId="0" borderId="0" xfId="0" applyAlignment="1">
      <alignment horizontal="center"/>
    </xf>
    <xf numFmtId="0" fontId="2" fillId="0" borderId="6" xfId="0" applyFont="1" applyBorder="1" applyAlignment="1">
      <alignment horizontal="center" vertical="top" wrapText="1"/>
    </xf>
    <xf numFmtId="0" fontId="0" fillId="0" borderId="0" xfId="0" applyAlignment="1">
      <alignment horizontal="center" vertical="center" wrapText="1"/>
    </xf>
    <xf numFmtId="0" fontId="8" fillId="0" borderId="4" xfId="0" applyFont="1" applyBorder="1" applyAlignment="1">
      <alignment horizontal="right" vertical="top" wrapText="1"/>
    </xf>
    <xf numFmtId="0" fontId="8" fillId="0" borderId="1" xfId="0" applyFont="1" applyBorder="1" applyAlignment="1">
      <alignment horizontal="center" vertical="top" wrapText="1"/>
    </xf>
    <xf numFmtId="0" fontId="9" fillId="0" borderId="3" xfId="0" applyFont="1" applyBorder="1" applyAlignment="1">
      <alignment horizontal="justify" vertical="top" wrapText="1"/>
    </xf>
    <xf numFmtId="0" fontId="9" fillId="0" borderId="4" xfId="0" applyFont="1" applyBorder="1" applyAlignment="1">
      <alignment horizontal="justify" vertical="top" wrapText="1"/>
    </xf>
    <xf numFmtId="0" fontId="3" fillId="0" borderId="2" xfId="0" applyFont="1" applyBorder="1" applyAlignment="1">
      <alignment horizontal="left" vertical="top" wrapText="1"/>
    </xf>
    <xf numFmtId="0" fontId="10" fillId="0" borderId="0" xfId="0" applyFont="1" applyAlignment="1">
      <alignment horizontal="center" vertical="center"/>
    </xf>
    <xf numFmtId="0" fontId="7" fillId="0" borderId="0" xfId="0" applyFont="1"/>
    <xf numFmtId="0" fontId="0" fillId="0" borderId="0" xfId="0" applyAlignment="1">
      <alignment horizontal="center" vertical="center"/>
    </xf>
    <xf numFmtId="0" fontId="8" fillId="0" borderId="5" xfId="0" applyFont="1" applyBorder="1" applyAlignment="1">
      <alignment horizontal="right" vertical="top" wrapText="1"/>
    </xf>
    <xf numFmtId="0" fontId="8" fillId="0" borderId="2" xfId="0" applyFont="1" applyBorder="1" applyAlignment="1">
      <alignment horizontal="center" vertical="top" wrapText="1"/>
    </xf>
    <xf numFmtId="0" fontId="3" fillId="0" borderId="5" xfId="0" applyFont="1" applyBorder="1" applyAlignment="1">
      <alignment horizontal="right" vertical="top" wrapText="1"/>
    </xf>
    <xf numFmtId="0" fontId="11" fillId="2" borderId="7"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7" fillId="0" borderId="0" xfId="0" applyFont="1"/>
    <xf numFmtId="0" fontId="18" fillId="0" borderId="0" xfId="0" applyFont="1" applyAlignment="1">
      <alignment vertical="center" wrapText="1"/>
    </xf>
    <xf numFmtId="0" fontId="17" fillId="3" borderId="8" xfId="0" applyFont="1" applyFill="1" applyBorder="1" applyAlignment="1">
      <alignment horizontal="center" vertical="center" wrapText="1"/>
    </xf>
    <xf numFmtId="9" fontId="17" fillId="3" borderId="9" xfId="1"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9" fontId="17" fillId="3" borderId="0" xfId="1"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13" xfId="0" applyFont="1" applyFill="1" applyBorder="1" applyAlignment="1">
      <alignment horizontal="center" vertical="center" wrapText="1"/>
    </xf>
    <xf numFmtId="9" fontId="17" fillId="3" borderId="14" xfId="1"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4" borderId="8" xfId="0" applyFont="1" applyFill="1" applyBorder="1" applyAlignment="1">
      <alignment horizontal="center" vertical="center" wrapText="1"/>
    </xf>
    <xf numFmtId="9" fontId="17" fillId="4" borderId="9" xfId="1"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9" fontId="17" fillId="4" borderId="0" xfId="1"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3" xfId="0" applyFont="1" applyFill="1" applyBorder="1" applyAlignment="1">
      <alignment horizontal="center" vertical="center" wrapText="1"/>
    </xf>
    <xf numFmtId="9" fontId="17" fillId="4" borderId="14" xfId="1" applyFont="1" applyFill="1" applyBorder="1" applyAlignment="1">
      <alignment horizontal="center" vertical="center" wrapText="1"/>
    </xf>
    <xf numFmtId="0" fontId="17" fillId="4" borderId="5" xfId="0" applyFont="1" applyFill="1" applyBorder="1" applyAlignment="1">
      <alignment horizontal="center" vertical="center" wrapText="1"/>
    </xf>
    <xf numFmtId="9" fontId="17" fillId="5" borderId="9" xfId="1" applyFont="1" applyFill="1" applyBorder="1" applyAlignment="1">
      <alignment horizontal="center" vertical="center" wrapText="1"/>
    </xf>
    <xf numFmtId="0" fontId="17" fillId="5" borderId="10" xfId="0" applyFont="1" applyFill="1" applyBorder="1" applyAlignment="1">
      <alignment horizontal="center" vertical="center" wrapText="1"/>
    </xf>
    <xf numFmtId="9" fontId="17" fillId="5" borderId="0" xfId="1" applyFont="1" applyFill="1" applyBorder="1" applyAlignment="1">
      <alignment horizontal="center" vertical="center" wrapText="1"/>
    </xf>
    <xf numFmtId="0" fontId="17" fillId="5" borderId="12" xfId="0" applyFont="1" applyFill="1" applyBorder="1" applyAlignment="1">
      <alignment horizontal="center" vertical="center" wrapText="1"/>
    </xf>
    <xf numFmtId="9" fontId="17" fillId="5" borderId="14" xfId="1"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6" borderId="8" xfId="0" applyFont="1" applyFill="1" applyBorder="1" applyAlignment="1">
      <alignment horizontal="center" vertical="center" wrapText="1"/>
    </xf>
    <xf numFmtId="9" fontId="17" fillId="6" borderId="9" xfId="1"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6" borderId="11" xfId="0" applyFont="1" applyFill="1" applyBorder="1" applyAlignment="1">
      <alignment horizontal="center" vertical="center" wrapText="1"/>
    </xf>
    <xf numFmtId="9" fontId="17" fillId="6" borderId="0" xfId="1"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7" fillId="6" borderId="13" xfId="0" applyFont="1" applyFill="1" applyBorder="1" applyAlignment="1">
      <alignment horizontal="center" vertical="center" wrapText="1"/>
    </xf>
    <xf numFmtId="9" fontId="17" fillId="6" borderId="14" xfId="1" applyFont="1" applyFill="1" applyBorder="1" applyAlignment="1">
      <alignment horizontal="center" vertical="center" wrapText="1"/>
    </xf>
    <xf numFmtId="0" fontId="17" fillId="6" borderId="5" xfId="0" applyFont="1" applyFill="1" applyBorder="1" applyAlignment="1">
      <alignment horizontal="center" vertical="center" wrapText="1"/>
    </xf>
    <xf numFmtId="0" fontId="17" fillId="7" borderId="8" xfId="0" applyFont="1" applyFill="1" applyBorder="1" applyAlignment="1">
      <alignment horizontal="center" vertical="center" wrapText="1"/>
    </xf>
    <xf numFmtId="9" fontId="17" fillId="7" borderId="9" xfId="1" applyFont="1" applyFill="1" applyBorder="1" applyAlignment="1">
      <alignment horizontal="center" vertical="center" wrapText="1"/>
    </xf>
    <xf numFmtId="0" fontId="17" fillId="7" borderId="10" xfId="0" applyFont="1" applyFill="1" applyBorder="1" applyAlignment="1">
      <alignment horizontal="center" vertical="center" wrapText="1"/>
    </xf>
    <xf numFmtId="0" fontId="17" fillId="7" borderId="11" xfId="0" applyFont="1" applyFill="1" applyBorder="1" applyAlignment="1">
      <alignment horizontal="center" vertical="center" wrapText="1"/>
    </xf>
    <xf numFmtId="9" fontId="17" fillId="7" borderId="0" xfId="1" applyFont="1" applyFill="1" applyBorder="1" applyAlignment="1">
      <alignment horizontal="center" vertical="center" wrapText="1"/>
    </xf>
    <xf numFmtId="0" fontId="17" fillId="7" borderId="12" xfId="0" applyFont="1" applyFill="1" applyBorder="1" applyAlignment="1">
      <alignment horizontal="center" vertical="center" wrapText="1"/>
    </xf>
    <xf numFmtId="0" fontId="17" fillId="7" borderId="13" xfId="0" applyFont="1" applyFill="1" applyBorder="1" applyAlignment="1">
      <alignment horizontal="center" vertical="center" wrapText="1"/>
    </xf>
    <xf numFmtId="9" fontId="17" fillId="7" borderId="14" xfId="1" applyFont="1" applyFill="1" applyBorder="1" applyAlignment="1">
      <alignment horizontal="center" vertical="center" wrapText="1"/>
    </xf>
    <xf numFmtId="0" fontId="17" fillId="7" borderId="5" xfId="0" applyFont="1" applyFill="1" applyBorder="1" applyAlignment="1">
      <alignment horizontal="center" vertical="center" wrapText="1"/>
    </xf>
    <xf numFmtId="0" fontId="17" fillId="8" borderId="8" xfId="0" applyFont="1" applyFill="1" applyBorder="1" applyAlignment="1">
      <alignment horizontal="center" vertical="center" wrapText="1"/>
    </xf>
    <xf numFmtId="9" fontId="17" fillId="8" borderId="9" xfId="1" applyFont="1" applyFill="1" applyBorder="1" applyAlignment="1">
      <alignment horizontal="center" vertical="center" wrapText="1"/>
    </xf>
    <xf numFmtId="0" fontId="17" fillId="8" borderId="10" xfId="0" applyFont="1" applyFill="1" applyBorder="1" applyAlignment="1">
      <alignment horizontal="center" vertical="center" wrapText="1"/>
    </xf>
    <xf numFmtId="0" fontId="17" fillId="8" borderId="11" xfId="0" applyFont="1" applyFill="1" applyBorder="1" applyAlignment="1">
      <alignment horizontal="center" vertical="center" wrapText="1"/>
    </xf>
    <xf numFmtId="9" fontId="17" fillId="8" borderId="0" xfId="1"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7" fillId="8" borderId="13" xfId="0" applyFont="1" applyFill="1" applyBorder="1" applyAlignment="1">
      <alignment horizontal="center" vertical="center" wrapText="1"/>
    </xf>
    <xf numFmtId="9" fontId="17" fillId="8" borderId="14" xfId="1" applyFont="1" applyFill="1" applyBorder="1" applyAlignment="1">
      <alignment horizontal="center" vertical="center" wrapText="1"/>
    </xf>
    <xf numFmtId="0" fontId="17" fillId="8" borderId="5" xfId="0" applyFont="1" applyFill="1" applyBorder="1" applyAlignment="1">
      <alignment horizontal="center" vertical="center" wrapText="1"/>
    </xf>
    <xf numFmtId="0" fontId="17" fillId="9" borderId="8" xfId="0" applyFont="1" applyFill="1" applyBorder="1" applyAlignment="1">
      <alignment horizontal="center" vertical="center" wrapText="1"/>
    </xf>
    <xf numFmtId="9" fontId="17" fillId="9" borderId="9" xfId="1" applyFont="1" applyFill="1" applyBorder="1" applyAlignment="1">
      <alignment horizontal="center" vertical="center" wrapText="1"/>
    </xf>
    <xf numFmtId="0" fontId="17" fillId="9" borderId="10" xfId="0" applyFont="1" applyFill="1" applyBorder="1" applyAlignment="1">
      <alignment horizontal="center" vertical="center" wrapText="1"/>
    </xf>
    <xf numFmtId="0" fontId="17" fillId="9" borderId="11" xfId="0" applyFont="1" applyFill="1" applyBorder="1" applyAlignment="1">
      <alignment horizontal="center" vertical="center" wrapText="1"/>
    </xf>
    <xf numFmtId="9" fontId="17" fillId="9" borderId="0" xfId="1" applyFont="1" applyFill="1" applyBorder="1" applyAlignment="1">
      <alignment horizontal="center" vertical="center" wrapText="1"/>
    </xf>
    <xf numFmtId="0" fontId="17" fillId="9" borderId="12" xfId="0" applyFont="1" applyFill="1" applyBorder="1" applyAlignment="1">
      <alignment horizontal="center" vertical="center" wrapText="1"/>
    </xf>
    <xf numFmtId="0" fontId="17" fillId="9" borderId="13" xfId="0" applyFont="1" applyFill="1" applyBorder="1" applyAlignment="1">
      <alignment horizontal="center" vertical="center" wrapText="1"/>
    </xf>
    <xf numFmtId="9" fontId="17" fillId="9" borderId="14" xfId="1" applyFont="1" applyFill="1" applyBorder="1" applyAlignment="1">
      <alignment horizontal="center" vertical="center" wrapText="1"/>
    </xf>
    <xf numFmtId="0" fontId="17" fillId="9" borderId="5" xfId="0" applyFont="1" applyFill="1" applyBorder="1" applyAlignment="1">
      <alignment horizontal="center" vertical="center" wrapText="1"/>
    </xf>
    <xf numFmtId="0" fontId="17" fillId="10" borderId="8" xfId="0" applyFont="1" applyFill="1" applyBorder="1" applyAlignment="1">
      <alignment horizontal="center" vertical="center" wrapText="1"/>
    </xf>
    <xf numFmtId="9" fontId="17" fillId="10" borderId="9" xfId="1" applyFont="1" applyFill="1" applyBorder="1" applyAlignment="1">
      <alignment horizontal="center" vertical="center" wrapText="1"/>
    </xf>
    <xf numFmtId="0" fontId="17" fillId="10" borderId="10" xfId="0" applyFont="1" applyFill="1" applyBorder="1" applyAlignment="1">
      <alignment horizontal="center" vertical="center" wrapText="1"/>
    </xf>
    <xf numFmtId="0" fontId="17" fillId="10" borderId="11" xfId="0" applyFont="1" applyFill="1" applyBorder="1" applyAlignment="1">
      <alignment horizontal="center" vertical="center" wrapText="1"/>
    </xf>
    <xf numFmtId="9" fontId="17" fillId="10" borderId="0" xfId="1" applyFont="1" applyFill="1" applyBorder="1" applyAlignment="1">
      <alignment horizontal="center" vertical="center" wrapText="1"/>
    </xf>
    <xf numFmtId="0" fontId="17" fillId="10" borderId="12" xfId="0" applyFont="1" applyFill="1" applyBorder="1" applyAlignment="1">
      <alignment horizontal="center" vertical="center" wrapText="1"/>
    </xf>
    <xf numFmtId="0" fontId="17" fillId="10" borderId="13" xfId="0" applyFont="1" applyFill="1" applyBorder="1" applyAlignment="1">
      <alignment horizontal="center" vertical="center" wrapText="1"/>
    </xf>
    <xf numFmtId="9" fontId="17" fillId="10" borderId="14" xfId="1" applyFont="1" applyFill="1" applyBorder="1" applyAlignment="1">
      <alignment horizontal="center" vertical="center" wrapText="1"/>
    </xf>
    <xf numFmtId="0" fontId="17" fillId="10" borderId="5" xfId="0" applyFont="1" applyFill="1" applyBorder="1" applyAlignment="1">
      <alignment horizontal="center" vertical="center" wrapText="1"/>
    </xf>
    <xf numFmtId="2" fontId="0" fillId="0" borderId="0" xfId="1" applyNumberFormat="1" applyFont="1" applyAlignment="1">
      <alignment horizontal="center" vertical="center" wrapText="1"/>
    </xf>
    <xf numFmtId="0" fontId="1" fillId="0" borderId="0" xfId="0" applyFont="1"/>
    <xf numFmtId="0" fontId="18" fillId="0" borderId="16" xfId="0" applyFont="1" applyBorder="1"/>
    <xf numFmtId="9" fontId="18" fillId="0" borderId="17" xfId="1" applyFont="1" applyBorder="1"/>
    <xf numFmtId="0" fontId="18" fillId="0" borderId="18" xfId="0" applyFont="1" applyBorder="1"/>
    <xf numFmtId="0" fontId="18" fillId="0" borderId="19" xfId="0" applyFont="1" applyBorder="1"/>
    <xf numFmtId="9" fontId="0" fillId="0" borderId="0" xfId="1" applyFont="1" applyAlignment="1">
      <alignment horizontal="center" vertical="center" wrapText="1"/>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3" fillId="0" borderId="2" xfId="0" applyFont="1" applyBorder="1" applyAlignment="1">
      <alignment horizontal="center" vertical="center" wrapText="1"/>
    </xf>
    <xf numFmtId="0" fontId="19" fillId="0" borderId="0" xfId="0" applyFont="1" applyAlignment="1">
      <alignment vertical="top" wrapText="1"/>
    </xf>
    <xf numFmtId="0" fontId="12" fillId="2" borderId="7"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5" fillId="0" borderId="7" xfId="0" applyFont="1" applyBorder="1" applyAlignment="1">
      <alignment horizontal="center"/>
    </xf>
    <xf numFmtId="0" fontId="5" fillId="0" borderId="2" xfId="0" applyFont="1" applyBorder="1" applyAlignment="1">
      <alignment horizontal="center"/>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10" fillId="10" borderId="0" xfId="0" applyFont="1" applyFill="1" applyAlignment="1">
      <alignment horizontal="center" vertical="center" wrapText="1"/>
    </xf>
    <xf numFmtId="0" fontId="19" fillId="0" borderId="8" xfId="0" applyFont="1" applyBorder="1" applyAlignment="1">
      <alignment horizontal="center" vertical="top" wrapText="1"/>
    </xf>
    <xf numFmtId="0" fontId="19" fillId="0" borderId="9" xfId="0" applyFont="1" applyBorder="1" applyAlignment="1">
      <alignment horizontal="center" vertical="top" wrapText="1"/>
    </xf>
    <xf numFmtId="0" fontId="19" fillId="0" borderId="11" xfId="0" applyFont="1" applyBorder="1" applyAlignment="1">
      <alignment horizontal="center" vertical="top" wrapText="1"/>
    </xf>
    <xf numFmtId="0" fontId="19" fillId="0" borderId="0" xfId="0" applyFont="1" applyBorder="1" applyAlignment="1">
      <alignment horizontal="center" vertical="top" wrapText="1"/>
    </xf>
    <xf numFmtId="0" fontId="19" fillId="0" borderId="13" xfId="0" applyFont="1" applyBorder="1" applyAlignment="1">
      <alignment horizontal="center" vertical="top" wrapText="1"/>
    </xf>
    <xf numFmtId="0" fontId="19" fillId="0" borderId="14" xfId="0" applyFont="1" applyBorder="1" applyAlignment="1">
      <alignment horizontal="center" vertical="top" wrapText="1"/>
    </xf>
    <xf numFmtId="0" fontId="19" fillId="0" borderId="8" xfId="0" applyFont="1" applyBorder="1" applyAlignment="1">
      <alignment horizontal="left" vertical="top" wrapText="1"/>
    </xf>
    <xf numFmtId="0" fontId="19" fillId="0" borderId="9" xfId="0" applyFont="1" applyBorder="1" applyAlignment="1">
      <alignment horizontal="left" vertical="top" wrapText="1"/>
    </xf>
    <xf numFmtId="0" fontId="19" fillId="0" borderId="10" xfId="0" applyFont="1" applyBorder="1" applyAlignment="1">
      <alignment horizontal="left" vertical="top" wrapText="1"/>
    </xf>
    <xf numFmtId="0" fontId="19" fillId="0" borderId="11" xfId="0" applyFont="1" applyBorder="1" applyAlignment="1">
      <alignment horizontal="left" vertical="top" wrapText="1"/>
    </xf>
    <xf numFmtId="0" fontId="19" fillId="0" borderId="0" xfId="0" applyFont="1" applyBorder="1" applyAlignment="1">
      <alignment horizontal="left" vertical="top" wrapText="1"/>
    </xf>
    <xf numFmtId="0" fontId="19" fillId="0" borderId="12" xfId="0" applyFont="1" applyBorder="1" applyAlignment="1">
      <alignment horizontal="left" vertical="top" wrapText="1"/>
    </xf>
    <xf numFmtId="0" fontId="19" fillId="0" borderId="13" xfId="0" applyFont="1" applyBorder="1" applyAlignment="1">
      <alignment horizontal="left" vertical="top" wrapText="1"/>
    </xf>
    <xf numFmtId="0" fontId="19" fillId="0" borderId="14" xfId="0" applyFont="1" applyBorder="1" applyAlignment="1">
      <alignment horizontal="left" vertical="top" wrapText="1"/>
    </xf>
    <xf numFmtId="0" fontId="19" fillId="0" borderId="5" xfId="0" applyFont="1" applyBorder="1" applyAlignment="1">
      <alignment horizontal="left" vertical="top" wrapText="1"/>
    </xf>
    <xf numFmtId="0" fontId="19" fillId="0" borderId="10" xfId="0" applyFont="1" applyBorder="1" applyAlignment="1">
      <alignment horizontal="center" vertical="top" wrapText="1"/>
    </xf>
    <xf numFmtId="0" fontId="19" fillId="0" borderId="12" xfId="0" applyFont="1" applyBorder="1" applyAlignment="1">
      <alignment horizontal="center" vertical="top" wrapText="1"/>
    </xf>
    <xf numFmtId="0" fontId="19" fillId="0" borderId="5" xfId="0" applyFont="1" applyBorder="1" applyAlignment="1">
      <alignment horizontal="center" vertical="top" wrapText="1"/>
    </xf>
    <xf numFmtId="0" fontId="17" fillId="0" borderId="7" xfId="0" applyFont="1" applyBorder="1" applyAlignment="1">
      <alignment horizontal="center"/>
    </xf>
    <xf numFmtId="0" fontId="17" fillId="0" borderId="15" xfId="0" applyFont="1" applyBorder="1" applyAlignment="1">
      <alignment horizontal="center"/>
    </xf>
    <xf numFmtId="0" fontId="17" fillId="0" borderId="2" xfId="0" applyFont="1" applyBorder="1" applyAlignment="1">
      <alignment horizontal="center"/>
    </xf>
  </cellXfs>
  <cellStyles count="2">
    <cellStyle name="Normal" xfId="0" builtinId="0"/>
    <cellStyle name="Porcentaje" xfId="1" builtinId="5"/>
  </cellStyles>
  <dxfs count="30">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r>
              <a:rPr lang="es-CR" sz="2000"/>
              <a:t>Evaluacion Sistema de Indicadores</a:t>
            </a:r>
          </a:p>
        </c:rich>
      </c:tx>
      <c:layout>
        <c:manualLayout>
          <c:xMode val="edge"/>
          <c:yMode val="edge"/>
          <c:x val="0.36824771997217759"/>
          <c:y val="4.2772590424913062E-2"/>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s-CR"/>
        </a:p>
      </c:txPr>
    </c:title>
    <c:autoTitleDeleted val="0"/>
    <c:plotArea>
      <c:layout>
        <c:manualLayout>
          <c:layoutTarget val="inner"/>
          <c:xMode val="edge"/>
          <c:yMode val="edge"/>
          <c:x val="0.22908662498254176"/>
          <c:y val="0.22239790454545283"/>
          <c:w val="0.5431154817001832"/>
          <c:h val="0.66561642353319916"/>
        </c:manualLayout>
      </c:layout>
      <c:radarChart>
        <c:radarStyle val="filled"/>
        <c:varyColors val="0"/>
        <c:ser>
          <c:idx val="2"/>
          <c:order val="0"/>
          <c:tx>
            <c:strRef>
              <c:f>Hoja3!$C$3:$C$6</c:f>
              <c:strCache>
                <c:ptCount val="4"/>
                <c:pt idx="0">
                  <c:v>Diseño </c:v>
                </c:pt>
                <c:pt idx="1">
                  <c:v>Implementación </c:v>
                </c:pt>
                <c:pt idx="2">
                  <c:v>Uso </c:v>
                </c:pt>
                <c:pt idx="3">
                  <c:v>Evaluación </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dLbls>
            <c:dLbl>
              <c:idx val="0"/>
              <c:layout>
                <c:manualLayout>
                  <c:x val="5.73279672602389E-2"/>
                  <c:y val="-0.31096606974702379"/>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26216618954249105"/>
                  <c:y val="-3.550229811886407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4.5669330244330987E-2"/>
                  <c:y val="0.31112147499965764"/>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25196630103044321"/>
                  <c:y val="3.9520542950285925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1">
                        <a:lumMod val="75000"/>
                      </a:schemeClr>
                    </a:solidFill>
                    <a:latin typeface="+mn-lt"/>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Hoja3!$C$3:$C$6</c:f>
              <c:strCache>
                <c:ptCount val="4"/>
                <c:pt idx="0">
                  <c:v>Diseño </c:v>
                </c:pt>
                <c:pt idx="1">
                  <c:v>Implementación </c:v>
                </c:pt>
                <c:pt idx="2">
                  <c:v>Uso </c:v>
                </c:pt>
                <c:pt idx="3">
                  <c:v>Evaluación </c:v>
                </c:pt>
              </c:strCache>
            </c:strRef>
          </c:cat>
          <c:val>
            <c:numRef>
              <c:f>Hoja3!$E$3:$E$6</c:f>
              <c:numCache>
                <c:formatCode>0.00</c:formatCode>
                <c:ptCount val="4"/>
                <c:pt idx="0">
                  <c:v>0</c:v>
                </c:pt>
                <c:pt idx="1">
                  <c:v>0</c:v>
                </c:pt>
                <c:pt idx="2">
                  <c:v>0</c:v>
                </c:pt>
                <c:pt idx="3">
                  <c:v>0</c:v>
                </c:pt>
              </c:numCache>
            </c:numRef>
          </c:val>
        </c:ser>
        <c:ser>
          <c:idx val="0"/>
          <c:order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cat>
            <c:strRef>
              <c:f>Hoja3!$C$3:$C$6</c:f>
              <c:strCache>
                <c:ptCount val="4"/>
                <c:pt idx="0">
                  <c:v>Diseño </c:v>
                </c:pt>
                <c:pt idx="1">
                  <c:v>Implementación </c:v>
                </c:pt>
                <c:pt idx="2">
                  <c:v>Uso </c:v>
                </c:pt>
                <c:pt idx="3">
                  <c:v>Evaluación </c:v>
                </c:pt>
              </c:strCache>
            </c:strRef>
          </c:cat>
          <c:val>
            <c:numRef>
              <c:f>Hoja3!$C$3:$C$6</c:f>
              <c:numCache>
                <c:formatCode>General</c:formatCode>
                <c:ptCount val="4"/>
                <c:pt idx="0">
                  <c:v>0</c:v>
                </c:pt>
                <c:pt idx="1">
                  <c:v>0</c:v>
                </c:pt>
                <c:pt idx="2">
                  <c:v>0</c:v>
                </c:pt>
                <c:pt idx="3">
                  <c:v>0</c:v>
                </c:pt>
              </c:numCache>
            </c:numRef>
          </c:val>
        </c:ser>
        <c:ser>
          <c:idx val="1"/>
          <c:order val="2"/>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cat>
            <c:strRef>
              <c:f>Hoja3!$C$3:$C$6</c:f>
              <c:strCache>
                <c:ptCount val="4"/>
                <c:pt idx="0">
                  <c:v>Diseño </c:v>
                </c:pt>
                <c:pt idx="1">
                  <c:v>Implementación </c:v>
                </c:pt>
                <c:pt idx="2">
                  <c:v>Uso </c:v>
                </c:pt>
                <c:pt idx="3">
                  <c:v>Evaluación </c:v>
                </c:pt>
              </c:strCache>
            </c:strRef>
          </c:cat>
          <c:val>
            <c:numRef>
              <c:f>Hoja3!$F$3:$F$6</c:f>
              <c:numCache>
                <c:formatCode>General</c:formatCode>
                <c:ptCount val="4"/>
                <c:pt idx="0">
                  <c:v>80</c:v>
                </c:pt>
                <c:pt idx="1">
                  <c:v>30</c:v>
                </c:pt>
                <c:pt idx="2">
                  <c:v>55</c:v>
                </c:pt>
                <c:pt idx="3">
                  <c:v>65</c:v>
                </c:pt>
              </c:numCache>
            </c:numRef>
          </c:val>
        </c:ser>
        <c:dLbls>
          <c:showLegendKey val="0"/>
          <c:showVal val="0"/>
          <c:showCatName val="0"/>
          <c:showSerName val="0"/>
          <c:showPercent val="0"/>
          <c:showBubbleSize val="0"/>
        </c:dLbls>
        <c:axId val="511037304"/>
        <c:axId val="511042792"/>
      </c:radarChart>
      <c:catAx>
        <c:axId val="51103730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2400" b="1" i="0" u="none" strike="noStrike" kern="1200" baseline="0">
                <a:solidFill>
                  <a:srgbClr val="FF0000"/>
                </a:solidFill>
                <a:latin typeface="+mn-lt"/>
                <a:ea typeface="+mn-ea"/>
                <a:cs typeface="+mn-cs"/>
              </a:defRPr>
            </a:pPr>
            <a:endParaRPr lang="es-CR"/>
          </a:p>
        </c:txPr>
        <c:crossAx val="511042792"/>
        <c:crosses val="autoZero"/>
        <c:auto val="0"/>
        <c:lblAlgn val="ctr"/>
        <c:lblOffset val="100"/>
        <c:noMultiLvlLbl val="0"/>
      </c:catAx>
      <c:valAx>
        <c:axId val="5110427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R"/>
          </a:p>
        </c:txPr>
        <c:crossAx val="511037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alignWithMargins="0"/>
    <c:pageMargins b="1" l="0.75" r="0.75" t="1" header="0" footer="0"/>
    <c:pageSetup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25" b="1" i="0" u="none" strike="noStrike" baseline="0">
                <a:solidFill>
                  <a:srgbClr val="0000FF"/>
                </a:solidFill>
                <a:latin typeface="Arial"/>
                <a:ea typeface="Arial"/>
                <a:cs typeface="Arial"/>
              </a:defRPr>
            </a:pPr>
            <a:r>
              <a:rPr lang="es-CR"/>
              <a:t>Indicadores por siempre</a:t>
            </a:r>
          </a:p>
        </c:rich>
      </c:tx>
      <c:layout>
        <c:manualLayout>
          <c:xMode val="edge"/>
          <c:yMode val="edge"/>
          <c:x val="0.33098867525295145"/>
          <c:y val="6.0441440908758907E-2"/>
        </c:manualLayout>
      </c:layout>
      <c:overlay val="0"/>
      <c:spPr>
        <a:noFill/>
        <a:ln w="25400">
          <a:noFill/>
        </a:ln>
      </c:spPr>
    </c:title>
    <c:autoTitleDeleted val="0"/>
    <c:plotArea>
      <c:layout>
        <c:manualLayout>
          <c:layoutTarget val="inner"/>
          <c:xMode val="edge"/>
          <c:yMode val="edge"/>
          <c:x val="0.22908662498254176"/>
          <c:y val="0.22239790454545283"/>
          <c:w val="0.5431154817001832"/>
          <c:h val="0.66561642353319916"/>
        </c:manualLayout>
      </c:layout>
      <c:radarChart>
        <c:radarStyle val="filled"/>
        <c:varyColors val="0"/>
        <c:ser>
          <c:idx val="0"/>
          <c:order val="0"/>
          <c:spPr>
            <a:ln w="12700">
              <a:solidFill>
                <a:srgbClr val="800000"/>
              </a:solidFill>
              <a:prstDash val="solid"/>
            </a:ln>
          </c:spPr>
          <c:cat>
            <c:strRef>
              <c:f>Ejemplos!$B$89:$B$92</c:f>
              <c:strCache>
                <c:ptCount val="4"/>
                <c:pt idx="0">
                  <c:v>Diseño </c:v>
                </c:pt>
                <c:pt idx="1">
                  <c:v>Implementación </c:v>
                </c:pt>
                <c:pt idx="2">
                  <c:v>Uso </c:v>
                </c:pt>
                <c:pt idx="3">
                  <c:v>Evaluación </c:v>
                </c:pt>
              </c:strCache>
            </c:strRef>
          </c:cat>
          <c:val>
            <c:numRef>
              <c:f>Ejemplos!$D$89:$D$92</c:f>
              <c:numCache>
                <c:formatCode>0%</c:formatCode>
                <c:ptCount val="4"/>
                <c:pt idx="0">
                  <c:v>1</c:v>
                </c:pt>
                <c:pt idx="1">
                  <c:v>1</c:v>
                </c:pt>
                <c:pt idx="2">
                  <c:v>1</c:v>
                </c:pt>
                <c:pt idx="3">
                  <c:v>0.23076923076923078</c:v>
                </c:pt>
              </c:numCache>
            </c:numRef>
          </c:val>
        </c:ser>
        <c:ser>
          <c:idx val="3"/>
          <c:order val="1"/>
          <c:spPr>
            <a:ln w="12700">
              <a:solidFill>
                <a:srgbClr val="800000"/>
              </a:solidFill>
              <a:prstDash val="solid"/>
            </a:ln>
          </c:spPr>
          <c:cat>
            <c:strRef>
              <c:f>Ejemplos!$B$89:$B$92</c:f>
              <c:strCache>
                <c:ptCount val="4"/>
                <c:pt idx="0">
                  <c:v>Diseño </c:v>
                </c:pt>
                <c:pt idx="1">
                  <c:v>Implementación </c:v>
                </c:pt>
                <c:pt idx="2">
                  <c:v>Uso </c:v>
                </c:pt>
                <c:pt idx="3">
                  <c:v>Evaluación </c:v>
                </c:pt>
              </c:strCache>
            </c:strRef>
          </c:cat>
          <c:val>
            <c:numRef>
              <c:f>Ejemplos!$D$89:$D$92</c:f>
              <c:numCache>
                <c:formatCode>0%</c:formatCode>
                <c:ptCount val="4"/>
                <c:pt idx="0">
                  <c:v>1</c:v>
                </c:pt>
                <c:pt idx="1">
                  <c:v>1</c:v>
                </c:pt>
                <c:pt idx="2">
                  <c:v>1</c:v>
                </c:pt>
                <c:pt idx="3">
                  <c:v>0.23076923076923078</c:v>
                </c:pt>
              </c:numCache>
            </c:numRef>
          </c:val>
        </c:ser>
        <c:dLbls>
          <c:showLegendKey val="0"/>
          <c:showVal val="0"/>
          <c:showCatName val="0"/>
          <c:showSerName val="0"/>
          <c:showPercent val="0"/>
          <c:showBubbleSize val="0"/>
        </c:dLbls>
        <c:axId val="511044360"/>
        <c:axId val="511045536"/>
      </c:radarChart>
      <c:catAx>
        <c:axId val="511044360"/>
        <c:scaling>
          <c:orientation val="minMax"/>
        </c:scaling>
        <c:delete val="0"/>
        <c:axPos val="b"/>
        <c:majorGridlines/>
        <c:numFmt formatCode="General" sourceLinked="1"/>
        <c:majorTickMark val="out"/>
        <c:minorTickMark val="none"/>
        <c:tickLblPos val="nextTo"/>
        <c:txPr>
          <a:bodyPr rot="0" vert="horz"/>
          <a:lstStyle/>
          <a:p>
            <a:pPr>
              <a:defRPr sz="1600" b="1" i="1" u="none" strike="noStrike" baseline="0">
                <a:solidFill>
                  <a:srgbClr val="0000FF"/>
                </a:solidFill>
                <a:latin typeface="Arial"/>
                <a:ea typeface="Arial"/>
                <a:cs typeface="Arial"/>
              </a:defRPr>
            </a:pPr>
            <a:endParaRPr lang="es-CR"/>
          </a:p>
        </c:txPr>
        <c:crossAx val="511045536"/>
        <c:crosses val="autoZero"/>
        <c:auto val="0"/>
        <c:lblAlgn val="ctr"/>
        <c:lblOffset val="100"/>
        <c:noMultiLvlLbl val="0"/>
      </c:catAx>
      <c:valAx>
        <c:axId val="511045536"/>
        <c:scaling>
          <c:orientation val="minMax"/>
        </c:scaling>
        <c:delete val="0"/>
        <c:axPos val="l"/>
        <c:majorGridlines>
          <c:spPr>
            <a:ln w="3175">
              <a:solidFill>
                <a:srgbClr val="000000"/>
              </a:solidFill>
              <a:prstDash val="solid"/>
            </a:ln>
          </c:spPr>
        </c:majorGridlines>
        <c:numFmt formatCode="0%"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s-CR"/>
          </a:p>
        </c:txPr>
        <c:crossAx val="511044360"/>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25" b="1" i="0" u="none" strike="noStrike" baseline="0">
                <a:solidFill>
                  <a:srgbClr val="0000FF"/>
                </a:solidFill>
                <a:latin typeface="Arial"/>
                <a:ea typeface="Arial"/>
                <a:cs typeface="Arial"/>
              </a:defRPr>
            </a:pPr>
            <a:r>
              <a:rPr lang="es-CR"/>
              <a:t>Poca</a:t>
            </a:r>
            <a:r>
              <a:rPr lang="es-CR" baseline="0"/>
              <a:t> atención gerencial</a:t>
            </a:r>
            <a:endParaRPr lang="es-CR"/>
          </a:p>
        </c:rich>
      </c:tx>
      <c:layout>
        <c:manualLayout>
          <c:xMode val="edge"/>
          <c:yMode val="edge"/>
          <c:x val="0.36824771997217759"/>
          <c:y val="4.2772590424913062E-2"/>
        </c:manualLayout>
      </c:layout>
      <c:overlay val="0"/>
      <c:spPr>
        <a:noFill/>
        <a:ln w="25400">
          <a:noFill/>
        </a:ln>
      </c:spPr>
    </c:title>
    <c:autoTitleDeleted val="0"/>
    <c:plotArea>
      <c:layout>
        <c:manualLayout>
          <c:layoutTarget val="inner"/>
          <c:xMode val="edge"/>
          <c:yMode val="edge"/>
          <c:x val="0.22908662498254176"/>
          <c:y val="0.22239790454545283"/>
          <c:w val="0.5431154817001832"/>
          <c:h val="0.66561642353319916"/>
        </c:manualLayout>
      </c:layout>
      <c:radarChart>
        <c:radarStyle val="filled"/>
        <c:varyColors val="0"/>
        <c:ser>
          <c:idx val="3"/>
          <c:order val="0"/>
          <c:spPr>
            <a:ln w="12700">
              <a:solidFill>
                <a:srgbClr val="800000"/>
              </a:solidFill>
              <a:prstDash val="solid"/>
            </a:ln>
          </c:spPr>
          <c:cat>
            <c:strRef>
              <c:f>Ejemplos!$B$89:$B$92</c:f>
              <c:strCache>
                <c:ptCount val="4"/>
                <c:pt idx="0">
                  <c:v>Diseño </c:v>
                </c:pt>
                <c:pt idx="1">
                  <c:v>Implementación </c:v>
                </c:pt>
                <c:pt idx="2">
                  <c:v>Uso </c:v>
                </c:pt>
                <c:pt idx="3">
                  <c:v>Evaluación </c:v>
                </c:pt>
              </c:strCache>
            </c:strRef>
          </c:cat>
          <c:val>
            <c:numRef>
              <c:f>Ejemplos!$G$89:$G$92</c:f>
              <c:numCache>
                <c:formatCode>0%</c:formatCode>
                <c:ptCount val="4"/>
                <c:pt idx="0">
                  <c:v>1</c:v>
                </c:pt>
                <c:pt idx="1">
                  <c:v>0.1</c:v>
                </c:pt>
                <c:pt idx="2">
                  <c:v>1</c:v>
                </c:pt>
                <c:pt idx="3">
                  <c:v>1</c:v>
                </c:pt>
              </c:numCache>
            </c:numRef>
          </c:val>
        </c:ser>
        <c:dLbls>
          <c:showLegendKey val="0"/>
          <c:showVal val="0"/>
          <c:showCatName val="0"/>
          <c:showSerName val="0"/>
          <c:showPercent val="0"/>
          <c:showBubbleSize val="0"/>
        </c:dLbls>
        <c:axId val="511048280"/>
        <c:axId val="511039264"/>
      </c:radarChart>
      <c:catAx>
        <c:axId val="511048280"/>
        <c:scaling>
          <c:orientation val="minMax"/>
        </c:scaling>
        <c:delete val="0"/>
        <c:axPos val="b"/>
        <c:majorGridlines/>
        <c:numFmt formatCode="General" sourceLinked="1"/>
        <c:majorTickMark val="out"/>
        <c:minorTickMark val="none"/>
        <c:tickLblPos val="nextTo"/>
        <c:txPr>
          <a:bodyPr rot="0" vert="horz"/>
          <a:lstStyle/>
          <a:p>
            <a:pPr>
              <a:defRPr sz="1400" b="1" i="1" u="none" strike="noStrike" baseline="0">
                <a:solidFill>
                  <a:srgbClr val="0000FF"/>
                </a:solidFill>
                <a:latin typeface="Arial"/>
                <a:ea typeface="Arial"/>
                <a:cs typeface="Arial"/>
              </a:defRPr>
            </a:pPr>
            <a:endParaRPr lang="es-CR"/>
          </a:p>
        </c:txPr>
        <c:crossAx val="511039264"/>
        <c:crosses val="autoZero"/>
        <c:auto val="0"/>
        <c:lblAlgn val="ctr"/>
        <c:lblOffset val="100"/>
        <c:noMultiLvlLbl val="0"/>
      </c:catAx>
      <c:valAx>
        <c:axId val="511039264"/>
        <c:scaling>
          <c:orientation val="minMax"/>
        </c:scaling>
        <c:delete val="0"/>
        <c:axPos val="l"/>
        <c:majorGridlines>
          <c:spPr>
            <a:ln w="3175">
              <a:solidFill>
                <a:srgbClr val="000000"/>
              </a:solidFill>
              <a:prstDash val="solid"/>
            </a:ln>
          </c:spPr>
        </c:majorGridlines>
        <c:numFmt formatCode="0%"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s-CR"/>
          </a:p>
        </c:txPr>
        <c:crossAx val="511048280"/>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25" b="1" i="0" u="none" strike="noStrike" baseline="0">
                <a:solidFill>
                  <a:srgbClr val="0000FF"/>
                </a:solidFill>
                <a:latin typeface="Arial"/>
                <a:ea typeface="Arial"/>
                <a:cs typeface="Arial"/>
              </a:defRPr>
            </a:pPr>
            <a:r>
              <a:rPr lang="es-CR"/>
              <a:t>Enfasis en el control</a:t>
            </a:r>
          </a:p>
        </c:rich>
      </c:tx>
      <c:layout>
        <c:manualLayout>
          <c:xMode val="edge"/>
          <c:yMode val="edge"/>
          <c:x val="0.36824771997217759"/>
          <c:y val="4.2772590424913062E-2"/>
        </c:manualLayout>
      </c:layout>
      <c:overlay val="0"/>
      <c:spPr>
        <a:noFill/>
        <a:ln w="25400">
          <a:noFill/>
        </a:ln>
      </c:spPr>
    </c:title>
    <c:autoTitleDeleted val="0"/>
    <c:plotArea>
      <c:layout>
        <c:manualLayout>
          <c:layoutTarget val="inner"/>
          <c:xMode val="edge"/>
          <c:yMode val="edge"/>
          <c:x val="0.22908662498254176"/>
          <c:y val="0.22239790454545283"/>
          <c:w val="0.5431154817001832"/>
          <c:h val="0.66561642353319916"/>
        </c:manualLayout>
      </c:layout>
      <c:radarChart>
        <c:radarStyle val="filled"/>
        <c:varyColors val="0"/>
        <c:ser>
          <c:idx val="3"/>
          <c:order val="0"/>
          <c:spPr>
            <a:ln w="12700">
              <a:solidFill>
                <a:srgbClr val="800000"/>
              </a:solidFill>
              <a:prstDash val="solid"/>
            </a:ln>
          </c:spPr>
          <c:cat>
            <c:strRef>
              <c:f>Ejemplos!$B$89:$B$92</c:f>
              <c:strCache>
                <c:ptCount val="4"/>
                <c:pt idx="0">
                  <c:v>Diseño </c:v>
                </c:pt>
                <c:pt idx="1">
                  <c:v>Implementación </c:v>
                </c:pt>
                <c:pt idx="2">
                  <c:v>Uso </c:v>
                </c:pt>
                <c:pt idx="3">
                  <c:v>Evaluación </c:v>
                </c:pt>
              </c:strCache>
            </c:strRef>
          </c:cat>
          <c:val>
            <c:numRef>
              <c:f>Ejemplos!$J$89:$J$92</c:f>
              <c:numCache>
                <c:formatCode>0%</c:formatCode>
                <c:ptCount val="4"/>
                <c:pt idx="0">
                  <c:v>0.25</c:v>
                </c:pt>
                <c:pt idx="1">
                  <c:v>0.16666666666666666</c:v>
                </c:pt>
                <c:pt idx="2">
                  <c:v>0.18181818181818182</c:v>
                </c:pt>
                <c:pt idx="3">
                  <c:v>1</c:v>
                </c:pt>
              </c:numCache>
            </c:numRef>
          </c:val>
        </c:ser>
        <c:dLbls>
          <c:showLegendKey val="0"/>
          <c:showVal val="0"/>
          <c:showCatName val="0"/>
          <c:showSerName val="0"/>
          <c:showPercent val="0"/>
          <c:showBubbleSize val="0"/>
        </c:dLbls>
        <c:axId val="511047104"/>
        <c:axId val="511052592"/>
      </c:radarChart>
      <c:catAx>
        <c:axId val="511047104"/>
        <c:scaling>
          <c:orientation val="minMax"/>
        </c:scaling>
        <c:delete val="0"/>
        <c:axPos val="b"/>
        <c:majorGridlines/>
        <c:numFmt formatCode="General" sourceLinked="1"/>
        <c:majorTickMark val="out"/>
        <c:minorTickMark val="none"/>
        <c:tickLblPos val="nextTo"/>
        <c:txPr>
          <a:bodyPr rot="0" vert="horz"/>
          <a:lstStyle/>
          <a:p>
            <a:pPr>
              <a:defRPr sz="1600" b="1" i="1" u="none" strike="noStrike" baseline="0">
                <a:solidFill>
                  <a:srgbClr val="0000FF"/>
                </a:solidFill>
                <a:latin typeface="Arial"/>
                <a:ea typeface="Arial"/>
                <a:cs typeface="Arial"/>
              </a:defRPr>
            </a:pPr>
            <a:endParaRPr lang="es-CR"/>
          </a:p>
        </c:txPr>
        <c:crossAx val="511052592"/>
        <c:crosses val="autoZero"/>
        <c:auto val="0"/>
        <c:lblAlgn val="ctr"/>
        <c:lblOffset val="100"/>
        <c:noMultiLvlLbl val="0"/>
      </c:catAx>
      <c:valAx>
        <c:axId val="511052592"/>
        <c:scaling>
          <c:orientation val="minMax"/>
        </c:scaling>
        <c:delete val="0"/>
        <c:axPos val="l"/>
        <c:majorGridlines>
          <c:spPr>
            <a:ln w="3175">
              <a:solidFill>
                <a:srgbClr val="000000"/>
              </a:solidFill>
              <a:prstDash val="solid"/>
            </a:ln>
          </c:spPr>
        </c:majorGridlines>
        <c:numFmt formatCode="0%"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s-CR"/>
          </a:p>
        </c:txPr>
        <c:crossAx val="511047104"/>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25" b="1" i="0" u="none" strike="noStrike" baseline="0">
                <a:solidFill>
                  <a:srgbClr val="0000FF"/>
                </a:solidFill>
                <a:latin typeface="Arial"/>
                <a:ea typeface="Arial"/>
                <a:cs typeface="Arial"/>
              </a:defRPr>
            </a:pPr>
            <a:r>
              <a:rPr lang="es-CR"/>
              <a:t>Enfasis en la ejecución</a:t>
            </a:r>
          </a:p>
        </c:rich>
      </c:tx>
      <c:layout>
        <c:manualLayout>
          <c:xMode val="edge"/>
          <c:yMode val="edge"/>
          <c:x val="0.36824771997217759"/>
          <c:y val="4.2772590424913062E-2"/>
        </c:manualLayout>
      </c:layout>
      <c:overlay val="0"/>
      <c:spPr>
        <a:noFill/>
        <a:ln w="25400">
          <a:noFill/>
        </a:ln>
      </c:spPr>
    </c:title>
    <c:autoTitleDeleted val="0"/>
    <c:plotArea>
      <c:layout>
        <c:manualLayout>
          <c:layoutTarget val="inner"/>
          <c:xMode val="edge"/>
          <c:yMode val="edge"/>
          <c:x val="0.22908662498254176"/>
          <c:y val="0.22239790454545283"/>
          <c:w val="0.5431154817001832"/>
          <c:h val="0.66561642353319916"/>
        </c:manualLayout>
      </c:layout>
      <c:radarChart>
        <c:radarStyle val="filled"/>
        <c:varyColors val="0"/>
        <c:ser>
          <c:idx val="3"/>
          <c:order val="0"/>
          <c:spPr>
            <a:ln w="12700">
              <a:solidFill>
                <a:srgbClr val="800000"/>
              </a:solidFill>
              <a:prstDash val="solid"/>
            </a:ln>
          </c:spPr>
          <c:cat>
            <c:strRef>
              <c:f>Ejemplos!$B$89:$B$92</c:f>
              <c:strCache>
                <c:ptCount val="4"/>
                <c:pt idx="0">
                  <c:v>Diseño </c:v>
                </c:pt>
                <c:pt idx="1">
                  <c:v>Implementación </c:v>
                </c:pt>
                <c:pt idx="2">
                  <c:v>Uso </c:v>
                </c:pt>
                <c:pt idx="3">
                  <c:v>Evaluación </c:v>
                </c:pt>
              </c:strCache>
            </c:strRef>
          </c:cat>
          <c:val>
            <c:numRef>
              <c:f>Ejemplos!$M$89:$M$92</c:f>
              <c:numCache>
                <c:formatCode>0%</c:formatCode>
                <c:ptCount val="4"/>
                <c:pt idx="0">
                  <c:v>0.125</c:v>
                </c:pt>
                <c:pt idx="1">
                  <c:v>1</c:v>
                </c:pt>
                <c:pt idx="2">
                  <c:v>1</c:v>
                </c:pt>
                <c:pt idx="3">
                  <c:v>0.15384615384615385</c:v>
                </c:pt>
              </c:numCache>
            </c:numRef>
          </c:val>
        </c:ser>
        <c:dLbls>
          <c:showLegendKey val="0"/>
          <c:showVal val="0"/>
          <c:showCatName val="0"/>
          <c:showSerName val="0"/>
          <c:showPercent val="0"/>
          <c:showBubbleSize val="0"/>
        </c:dLbls>
        <c:axId val="511049848"/>
        <c:axId val="511051808"/>
      </c:radarChart>
      <c:catAx>
        <c:axId val="511049848"/>
        <c:scaling>
          <c:orientation val="minMax"/>
        </c:scaling>
        <c:delete val="0"/>
        <c:axPos val="b"/>
        <c:majorGridlines/>
        <c:numFmt formatCode="General" sourceLinked="1"/>
        <c:majorTickMark val="out"/>
        <c:minorTickMark val="none"/>
        <c:tickLblPos val="nextTo"/>
        <c:txPr>
          <a:bodyPr rot="0" vert="horz"/>
          <a:lstStyle/>
          <a:p>
            <a:pPr>
              <a:defRPr sz="1600" b="1" i="1" u="none" strike="noStrike" baseline="0">
                <a:solidFill>
                  <a:srgbClr val="0000FF"/>
                </a:solidFill>
                <a:latin typeface="Arial"/>
                <a:ea typeface="Arial"/>
                <a:cs typeface="Arial"/>
              </a:defRPr>
            </a:pPr>
            <a:endParaRPr lang="es-CR"/>
          </a:p>
        </c:txPr>
        <c:crossAx val="511051808"/>
        <c:crosses val="autoZero"/>
        <c:auto val="0"/>
        <c:lblAlgn val="ctr"/>
        <c:lblOffset val="100"/>
        <c:noMultiLvlLbl val="0"/>
      </c:catAx>
      <c:valAx>
        <c:axId val="511051808"/>
        <c:scaling>
          <c:orientation val="minMax"/>
        </c:scaling>
        <c:delete val="0"/>
        <c:axPos val="l"/>
        <c:majorGridlines>
          <c:spPr>
            <a:ln w="3175">
              <a:solidFill>
                <a:srgbClr val="000000"/>
              </a:solidFill>
              <a:prstDash val="solid"/>
            </a:ln>
          </c:spPr>
        </c:majorGridlines>
        <c:numFmt formatCode="0%"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s-CR"/>
          </a:p>
        </c:txPr>
        <c:crossAx val="51104984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25" b="1" i="0" u="none" strike="noStrike" baseline="0">
                <a:solidFill>
                  <a:srgbClr val="0000FF"/>
                </a:solidFill>
                <a:latin typeface="Arial"/>
                <a:ea typeface="Arial"/>
                <a:cs typeface="Arial"/>
              </a:defRPr>
            </a:pPr>
            <a:r>
              <a:rPr lang="es-CR"/>
              <a:t>Como utilizarlo</a:t>
            </a:r>
          </a:p>
        </c:rich>
      </c:tx>
      <c:layout>
        <c:manualLayout>
          <c:xMode val="edge"/>
          <c:yMode val="edge"/>
          <c:x val="0.36824771997217759"/>
          <c:y val="4.2772590424913062E-2"/>
        </c:manualLayout>
      </c:layout>
      <c:overlay val="0"/>
      <c:spPr>
        <a:noFill/>
        <a:ln w="25400">
          <a:noFill/>
        </a:ln>
      </c:spPr>
    </c:title>
    <c:autoTitleDeleted val="0"/>
    <c:plotArea>
      <c:layout>
        <c:manualLayout>
          <c:layoutTarget val="inner"/>
          <c:xMode val="edge"/>
          <c:yMode val="edge"/>
          <c:x val="0.22908662498254176"/>
          <c:y val="0.22239790454545283"/>
          <c:w val="0.5431154817001832"/>
          <c:h val="0.66561642353319916"/>
        </c:manualLayout>
      </c:layout>
      <c:radarChart>
        <c:radarStyle val="filled"/>
        <c:varyColors val="0"/>
        <c:ser>
          <c:idx val="0"/>
          <c:order val="0"/>
          <c:spPr>
            <a:ln w="12700">
              <a:solidFill>
                <a:srgbClr val="800000"/>
              </a:solidFill>
              <a:prstDash val="solid"/>
            </a:ln>
          </c:spPr>
          <c:cat>
            <c:strRef>
              <c:f>Ejemplos!$B$94:$B$97</c:f>
              <c:strCache>
                <c:ptCount val="4"/>
                <c:pt idx="0">
                  <c:v>Diseño </c:v>
                </c:pt>
                <c:pt idx="1">
                  <c:v>Implementación </c:v>
                </c:pt>
                <c:pt idx="2">
                  <c:v>Uso </c:v>
                </c:pt>
                <c:pt idx="3">
                  <c:v>Evaluación </c:v>
                </c:pt>
              </c:strCache>
            </c:strRef>
          </c:cat>
          <c:val>
            <c:numRef>
              <c:f>Ejemplos!$D$94:$D$97</c:f>
              <c:numCache>
                <c:formatCode>0%</c:formatCode>
                <c:ptCount val="4"/>
                <c:pt idx="0">
                  <c:v>1</c:v>
                </c:pt>
                <c:pt idx="1">
                  <c:v>1</c:v>
                </c:pt>
                <c:pt idx="2">
                  <c:v>0.18181818181818182</c:v>
                </c:pt>
                <c:pt idx="3">
                  <c:v>1</c:v>
                </c:pt>
              </c:numCache>
            </c:numRef>
          </c:val>
        </c:ser>
        <c:dLbls>
          <c:showLegendKey val="0"/>
          <c:showVal val="0"/>
          <c:showCatName val="0"/>
          <c:showSerName val="0"/>
          <c:showPercent val="0"/>
          <c:showBubbleSize val="0"/>
        </c:dLbls>
        <c:axId val="511052984"/>
        <c:axId val="511051024"/>
      </c:radarChart>
      <c:catAx>
        <c:axId val="511052984"/>
        <c:scaling>
          <c:orientation val="minMax"/>
        </c:scaling>
        <c:delete val="0"/>
        <c:axPos val="b"/>
        <c:majorGridlines/>
        <c:numFmt formatCode="General" sourceLinked="1"/>
        <c:majorTickMark val="out"/>
        <c:minorTickMark val="none"/>
        <c:tickLblPos val="nextTo"/>
        <c:txPr>
          <a:bodyPr rot="0" vert="horz"/>
          <a:lstStyle/>
          <a:p>
            <a:pPr>
              <a:defRPr sz="1600" b="1" i="1" u="none" strike="noStrike" baseline="0">
                <a:solidFill>
                  <a:srgbClr val="0000FF"/>
                </a:solidFill>
                <a:latin typeface="Arial"/>
                <a:ea typeface="Arial"/>
                <a:cs typeface="Arial"/>
              </a:defRPr>
            </a:pPr>
            <a:endParaRPr lang="es-CR"/>
          </a:p>
        </c:txPr>
        <c:crossAx val="511051024"/>
        <c:crosses val="autoZero"/>
        <c:auto val="0"/>
        <c:lblAlgn val="ctr"/>
        <c:lblOffset val="100"/>
        <c:noMultiLvlLbl val="0"/>
      </c:catAx>
      <c:valAx>
        <c:axId val="511051024"/>
        <c:scaling>
          <c:orientation val="minMax"/>
        </c:scaling>
        <c:delete val="0"/>
        <c:axPos val="l"/>
        <c:majorGridlines>
          <c:spPr>
            <a:ln w="3175">
              <a:solidFill>
                <a:srgbClr val="000000"/>
              </a:solidFill>
              <a:prstDash val="solid"/>
            </a:ln>
          </c:spPr>
        </c:majorGridlines>
        <c:numFmt formatCode="0%"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s-CR"/>
          </a:p>
        </c:txPr>
        <c:crossAx val="511052984"/>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orientation="landscape" horizontalDpi="300"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25" b="1" i="0" u="none" strike="noStrike" baseline="0">
                <a:solidFill>
                  <a:srgbClr val="0000FF"/>
                </a:solidFill>
                <a:latin typeface="Arial"/>
                <a:ea typeface="Arial"/>
                <a:cs typeface="Arial"/>
              </a:defRPr>
            </a:pPr>
            <a:r>
              <a:rPr lang="es-CR"/>
              <a:t>Nave sin rumbo</a:t>
            </a:r>
          </a:p>
        </c:rich>
      </c:tx>
      <c:layout>
        <c:manualLayout>
          <c:xMode val="edge"/>
          <c:yMode val="edge"/>
          <c:x val="0.36824771997217759"/>
          <c:y val="4.2772590424913062E-2"/>
        </c:manualLayout>
      </c:layout>
      <c:overlay val="0"/>
      <c:spPr>
        <a:noFill/>
        <a:ln w="25400">
          <a:noFill/>
        </a:ln>
      </c:spPr>
    </c:title>
    <c:autoTitleDeleted val="0"/>
    <c:plotArea>
      <c:layout>
        <c:manualLayout>
          <c:layoutTarget val="inner"/>
          <c:xMode val="edge"/>
          <c:yMode val="edge"/>
          <c:x val="0.22908662498254176"/>
          <c:y val="0.22239790454545283"/>
          <c:w val="0.5431154817001832"/>
          <c:h val="0.66561642353319916"/>
        </c:manualLayout>
      </c:layout>
      <c:radarChart>
        <c:radarStyle val="filled"/>
        <c:varyColors val="0"/>
        <c:ser>
          <c:idx val="3"/>
          <c:order val="0"/>
          <c:spPr>
            <a:ln w="12700">
              <a:solidFill>
                <a:schemeClr val="tx2"/>
              </a:solidFill>
              <a:prstDash val="solid"/>
            </a:ln>
          </c:spPr>
          <c:cat>
            <c:strRef>
              <c:f>Ejemplos!$B$94:$B$97</c:f>
              <c:strCache>
                <c:ptCount val="4"/>
                <c:pt idx="0">
                  <c:v>Diseño </c:v>
                </c:pt>
                <c:pt idx="1">
                  <c:v>Implementación </c:v>
                </c:pt>
                <c:pt idx="2">
                  <c:v>Uso </c:v>
                </c:pt>
                <c:pt idx="3">
                  <c:v>Evaluación </c:v>
                </c:pt>
              </c:strCache>
            </c:strRef>
          </c:cat>
          <c:val>
            <c:numRef>
              <c:f>Ejemplos!$G$94:$G$97</c:f>
              <c:numCache>
                <c:formatCode>0%</c:formatCode>
                <c:ptCount val="4"/>
                <c:pt idx="0">
                  <c:v>0.125</c:v>
                </c:pt>
                <c:pt idx="1">
                  <c:v>1</c:v>
                </c:pt>
                <c:pt idx="2">
                  <c:v>1</c:v>
                </c:pt>
                <c:pt idx="3">
                  <c:v>1</c:v>
                </c:pt>
              </c:numCache>
            </c:numRef>
          </c:val>
        </c:ser>
        <c:dLbls>
          <c:showLegendKey val="0"/>
          <c:showVal val="0"/>
          <c:showCatName val="0"/>
          <c:showSerName val="0"/>
          <c:showPercent val="0"/>
          <c:showBubbleSize val="0"/>
        </c:dLbls>
        <c:axId val="511052200"/>
        <c:axId val="502335632"/>
      </c:radarChart>
      <c:catAx>
        <c:axId val="511052200"/>
        <c:scaling>
          <c:orientation val="minMax"/>
        </c:scaling>
        <c:delete val="0"/>
        <c:axPos val="b"/>
        <c:majorGridlines/>
        <c:numFmt formatCode="General" sourceLinked="1"/>
        <c:majorTickMark val="out"/>
        <c:minorTickMark val="none"/>
        <c:tickLblPos val="nextTo"/>
        <c:txPr>
          <a:bodyPr rot="0" vert="horz"/>
          <a:lstStyle/>
          <a:p>
            <a:pPr>
              <a:defRPr sz="1600" b="1" i="1" u="none" strike="noStrike" baseline="0">
                <a:solidFill>
                  <a:srgbClr val="0000FF"/>
                </a:solidFill>
                <a:latin typeface="Arial"/>
                <a:ea typeface="Arial"/>
                <a:cs typeface="Arial"/>
              </a:defRPr>
            </a:pPr>
            <a:endParaRPr lang="es-CR"/>
          </a:p>
        </c:txPr>
        <c:crossAx val="502335632"/>
        <c:crosses val="autoZero"/>
        <c:auto val="0"/>
        <c:lblAlgn val="ctr"/>
        <c:lblOffset val="100"/>
        <c:noMultiLvlLbl val="0"/>
      </c:catAx>
      <c:valAx>
        <c:axId val="502335632"/>
        <c:scaling>
          <c:orientation val="minMax"/>
        </c:scaling>
        <c:delete val="0"/>
        <c:axPos val="l"/>
        <c:majorGridlines>
          <c:spPr>
            <a:ln w="3175">
              <a:solidFill>
                <a:srgbClr val="000000"/>
              </a:solidFill>
              <a:prstDash val="solid"/>
            </a:ln>
          </c:spPr>
        </c:majorGridlines>
        <c:numFmt formatCode="0%"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s-CR"/>
          </a:p>
        </c:txPr>
        <c:crossAx val="511052200"/>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orientation="landscape" horizontalDpi="300"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25" b="1" i="0" u="none" strike="noStrike" baseline="0">
                <a:solidFill>
                  <a:srgbClr val="0000FF"/>
                </a:solidFill>
                <a:latin typeface="Arial"/>
                <a:ea typeface="Arial"/>
                <a:cs typeface="Arial"/>
              </a:defRPr>
            </a:pPr>
            <a:r>
              <a:rPr lang="es-CR"/>
              <a:t>El trabajo es prioridad</a:t>
            </a:r>
          </a:p>
        </c:rich>
      </c:tx>
      <c:layout>
        <c:manualLayout>
          <c:xMode val="edge"/>
          <c:yMode val="edge"/>
          <c:x val="0.36824771997217759"/>
          <c:y val="4.2772590424913062E-2"/>
        </c:manualLayout>
      </c:layout>
      <c:overlay val="0"/>
      <c:spPr>
        <a:noFill/>
        <a:ln w="25400">
          <a:noFill/>
        </a:ln>
      </c:spPr>
    </c:title>
    <c:autoTitleDeleted val="0"/>
    <c:plotArea>
      <c:layout>
        <c:manualLayout>
          <c:layoutTarget val="inner"/>
          <c:xMode val="edge"/>
          <c:yMode val="edge"/>
          <c:x val="0.22908662498254176"/>
          <c:y val="0.22239790454545283"/>
          <c:w val="0.5431154817001832"/>
          <c:h val="0.66561642353319916"/>
        </c:manualLayout>
      </c:layout>
      <c:radarChart>
        <c:radarStyle val="filled"/>
        <c:varyColors val="0"/>
        <c:ser>
          <c:idx val="3"/>
          <c:order val="0"/>
          <c:spPr>
            <a:ln w="12700">
              <a:solidFill>
                <a:srgbClr val="800000"/>
              </a:solidFill>
              <a:prstDash val="solid"/>
            </a:ln>
          </c:spPr>
          <c:cat>
            <c:strRef>
              <c:f>Ejemplos!$B$94:$B$97</c:f>
              <c:strCache>
                <c:ptCount val="4"/>
                <c:pt idx="0">
                  <c:v>Diseño </c:v>
                </c:pt>
                <c:pt idx="1">
                  <c:v>Implementación </c:v>
                </c:pt>
                <c:pt idx="2">
                  <c:v>Uso </c:v>
                </c:pt>
                <c:pt idx="3">
                  <c:v>Evaluación </c:v>
                </c:pt>
              </c:strCache>
            </c:strRef>
          </c:cat>
          <c:val>
            <c:numRef>
              <c:f>Ejemplos!$J$94:$J$97</c:f>
              <c:numCache>
                <c:formatCode>0%</c:formatCode>
                <c:ptCount val="4"/>
                <c:pt idx="0">
                  <c:v>0.125</c:v>
                </c:pt>
                <c:pt idx="1">
                  <c:v>0.16666666666666666</c:v>
                </c:pt>
                <c:pt idx="2">
                  <c:v>1</c:v>
                </c:pt>
                <c:pt idx="3">
                  <c:v>0.15384615384615385</c:v>
                </c:pt>
              </c:numCache>
            </c:numRef>
          </c:val>
        </c:ser>
        <c:dLbls>
          <c:showLegendKey val="0"/>
          <c:showVal val="0"/>
          <c:showCatName val="0"/>
          <c:showSerName val="0"/>
          <c:showPercent val="0"/>
          <c:showBubbleSize val="0"/>
        </c:dLbls>
        <c:axId val="502333672"/>
        <c:axId val="502336416"/>
      </c:radarChart>
      <c:catAx>
        <c:axId val="502333672"/>
        <c:scaling>
          <c:orientation val="minMax"/>
        </c:scaling>
        <c:delete val="0"/>
        <c:axPos val="b"/>
        <c:majorGridlines/>
        <c:numFmt formatCode="General" sourceLinked="1"/>
        <c:majorTickMark val="out"/>
        <c:minorTickMark val="none"/>
        <c:tickLblPos val="nextTo"/>
        <c:txPr>
          <a:bodyPr rot="0" vert="horz"/>
          <a:lstStyle/>
          <a:p>
            <a:pPr>
              <a:defRPr sz="1600" b="1" i="1" u="none" strike="noStrike" baseline="0">
                <a:solidFill>
                  <a:srgbClr val="0000FF"/>
                </a:solidFill>
                <a:latin typeface="Arial"/>
                <a:ea typeface="Arial"/>
                <a:cs typeface="Arial"/>
              </a:defRPr>
            </a:pPr>
            <a:endParaRPr lang="es-CR"/>
          </a:p>
        </c:txPr>
        <c:crossAx val="502336416"/>
        <c:crosses val="autoZero"/>
        <c:auto val="0"/>
        <c:lblAlgn val="ctr"/>
        <c:lblOffset val="100"/>
        <c:noMultiLvlLbl val="0"/>
      </c:catAx>
      <c:valAx>
        <c:axId val="502336416"/>
        <c:scaling>
          <c:orientation val="minMax"/>
        </c:scaling>
        <c:delete val="0"/>
        <c:axPos val="l"/>
        <c:majorGridlines>
          <c:spPr>
            <a:ln w="3175">
              <a:solidFill>
                <a:srgbClr val="000000"/>
              </a:solidFill>
              <a:prstDash val="solid"/>
            </a:ln>
          </c:spPr>
        </c:majorGridlines>
        <c:numFmt formatCode="0%"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s-CR"/>
          </a:p>
        </c:txPr>
        <c:crossAx val="50233367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orientation="landscape" horizontalDpi="300"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25" b="1" i="0" u="none" strike="noStrike" baseline="0">
                <a:solidFill>
                  <a:srgbClr val="0000FF"/>
                </a:solidFill>
                <a:latin typeface="Arial"/>
                <a:ea typeface="Arial"/>
                <a:cs typeface="Arial"/>
              </a:defRPr>
            </a:pPr>
            <a:r>
              <a:rPr lang="es-CR"/>
              <a:t>Parálisi</a:t>
            </a:r>
            <a:r>
              <a:rPr lang="es-CR" baseline="0"/>
              <a:t>s por análisis</a:t>
            </a:r>
            <a:endParaRPr lang="es-CR"/>
          </a:p>
        </c:rich>
      </c:tx>
      <c:layout>
        <c:manualLayout>
          <c:xMode val="edge"/>
          <c:yMode val="edge"/>
          <c:x val="0.37397990334985171"/>
          <c:y val="4.4981270412120487E-2"/>
        </c:manualLayout>
      </c:layout>
      <c:overlay val="0"/>
      <c:spPr>
        <a:noFill/>
        <a:ln w="25400">
          <a:noFill/>
        </a:ln>
      </c:spPr>
    </c:title>
    <c:autoTitleDeleted val="0"/>
    <c:plotArea>
      <c:layout>
        <c:manualLayout>
          <c:layoutTarget val="inner"/>
          <c:xMode val="edge"/>
          <c:yMode val="edge"/>
          <c:x val="0.22908662498254176"/>
          <c:y val="0.22239790454545283"/>
          <c:w val="0.5431154817001832"/>
          <c:h val="0.66561642353319916"/>
        </c:manualLayout>
      </c:layout>
      <c:radarChart>
        <c:radarStyle val="filled"/>
        <c:varyColors val="0"/>
        <c:ser>
          <c:idx val="3"/>
          <c:order val="0"/>
          <c:spPr>
            <a:ln w="12700">
              <a:solidFill>
                <a:srgbClr val="800000"/>
              </a:solidFill>
              <a:prstDash val="solid"/>
            </a:ln>
          </c:spPr>
          <c:cat>
            <c:strRef>
              <c:f>Ejemplos!$B$94:$B$97</c:f>
              <c:strCache>
                <c:ptCount val="4"/>
                <c:pt idx="0">
                  <c:v>Diseño </c:v>
                </c:pt>
                <c:pt idx="1">
                  <c:v>Implementación </c:v>
                </c:pt>
                <c:pt idx="2">
                  <c:v>Uso </c:v>
                </c:pt>
                <c:pt idx="3">
                  <c:v>Evaluación </c:v>
                </c:pt>
              </c:strCache>
            </c:strRef>
          </c:cat>
          <c:val>
            <c:numRef>
              <c:f>Ejemplos!$M$94:$M$97</c:f>
              <c:numCache>
                <c:formatCode>0%</c:formatCode>
                <c:ptCount val="4"/>
                <c:pt idx="0">
                  <c:v>1</c:v>
                </c:pt>
                <c:pt idx="1">
                  <c:v>0.1</c:v>
                </c:pt>
                <c:pt idx="2">
                  <c:v>0.18181818181818182</c:v>
                </c:pt>
                <c:pt idx="3">
                  <c:v>0.15384615384615385</c:v>
                </c:pt>
              </c:numCache>
            </c:numRef>
          </c:val>
        </c:ser>
        <c:dLbls>
          <c:showLegendKey val="0"/>
          <c:showVal val="0"/>
          <c:showCatName val="0"/>
          <c:showSerName val="0"/>
          <c:showPercent val="0"/>
          <c:showBubbleSize val="0"/>
        </c:dLbls>
        <c:axId val="502336808"/>
        <c:axId val="498451456"/>
      </c:radarChart>
      <c:catAx>
        <c:axId val="502336808"/>
        <c:scaling>
          <c:orientation val="minMax"/>
        </c:scaling>
        <c:delete val="0"/>
        <c:axPos val="b"/>
        <c:majorGridlines/>
        <c:numFmt formatCode="General" sourceLinked="1"/>
        <c:majorTickMark val="out"/>
        <c:minorTickMark val="none"/>
        <c:tickLblPos val="nextTo"/>
        <c:txPr>
          <a:bodyPr rot="0" vert="horz"/>
          <a:lstStyle/>
          <a:p>
            <a:pPr>
              <a:defRPr sz="1600" b="1" i="1" u="none" strike="noStrike" baseline="0">
                <a:solidFill>
                  <a:srgbClr val="0000FF"/>
                </a:solidFill>
                <a:latin typeface="Arial"/>
                <a:ea typeface="Arial"/>
                <a:cs typeface="Arial"/>
              </a:defRPr>
            </a:pPr>
            <a:endParaRPr lang="es-CR"/>
          </a:p>
        </c:txPr>
        <c:crossAx val="498451456"/>
        <c:crosses val="autoZero"/>
        <c:auto val="0"/>
        <c:lblAlgn val="ctr"/>
        <c:lblOffset val="100"/>
        <c:noMultiLvlLbl val="0"/>
      </c:catAx>
      <c:valAx>
        <c:axId val="498451456"/>
        <c:scaling>
          <c:orientation val="minMax"/>
        </c:scaling>
        <c:delete val="0"/>
        <c:axPos val="l"/>
        <c:majorGridlines>
          <c:spPr>
            <a:ln w="3175">
              <a:solidFill>
                <a:srgbClr val="000000"/>
              </a:solidFill>
              <a:prstDash val="solid"/>
            </a:ln>
          </c:spPr>
        </c:majorGridlines>
        <c:numFmt formatCode="0%"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s-CR"/>
          </a:p>
        </c:txPr>
        <c:crossAx val="502336808"/>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orientation="landscape" horizontalDpi="300" verticalDpi="3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10" Type="http://schemas.openxmlformats.org/officeDocument/2006/relationships/image" Target="../media/image2.png"/><Relationship Id="rId4" Type="http://schemas.openxmlformats.org/officeDocument/2006/relationships/chart" Target="../charts/chart5.xml"/><Relationship Id="rId9"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18434</xdr:colOff>
      <xdr:row>0</xdr:row>
      <xdr:rowOff>36872</xdr:rowOff>
    </xdr:from>
    <xdr:to>
      <xdr:col>12</xdr:col>
      <xdr:colOff>786579</xdr:colOff>
      <xdr:row>36</xdr:row>
      <xdr:rowOff>122903</xdr:rowOff>
    </xdr:to>
    <xdr:graphicFrame macro="">
      <xdr:nvGraphicFramePr>
        <xdr:cNvPr id="2049"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257133</xdr:rowOff>
    </xdr:from>
    <xdr:to>
      <xdr:col>9</xdr:col>
      <xdr:colOff>584790</xdr:colOff>
      <xdr:row>32</xdr:row>
      <xdr:rowOff>141767</xdr:rowOff>
    </xdr:to>
    <xdr:graphicFrame macro="">
      <xdr:nvGraphicFramePr>
        <xdr:cNvPr id="4"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254511</xdr:colOff>
      <xdr:row>8</xdr:row>
      <xdr:rowOff>17721</xdr:rowOff>
    </xdr:from>
    <xdr:to>
      <xdr:col>19</xdr:col>
      <xdr:colOff>655676</xdr:colOff>
      <xdr:row>33</xdr:row>
      <xdr:rowOff>35443</xdr:rowOff>
    </xdr:to>
    <xdr:graphicFrame macro="">
      <xdr:nvGraphicFramePr>
        <xdr:cNvPr id="1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41</xdr:row>
      <xdr:rowOff>1</xdr:rowOff>
    </xdr:from>
    <xdr:to>
      <xdr:col>9</xdr:col>
      <xdr:colOff>584790</xdr:colOff>
      <xdr:row>70</xdr:row>
      <xdr:rowOff>88603</xdr:rowOff>
    </xdr:to>
    <xdr:graphicFrame macro="">
      <xdr:nvGraphicFramePr>
        <xdr:cNvPr id="13"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7445</xdr:colOff>
      <xdr:row>41</xdr:row>
      <xdr:rowOff>35442</xdr:rowOff>
    </xdr:from>
    <xdr:to>
      <xdr:col>20</xdr:col>
      <xdr:colOff>17721</xdr:colOff>
      <xdr:row>70</xdr:row>
      <xdr:rowOff>53163</xdr:rowOff>
    </xdr:to>
    <xdr:graphicFrame macro="">
      <xdr:nvGraphicFramePr>
        <xdr:cNvPr id="14"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30</xdr:col>
      <xdr:colOff>35444</xdr:colOff>
      <xdr:row>41</xdr:row>
      <xdr:rowOff>26762</xdr:rowOff>
    </xdr:from>
    <xdr:to>
      <xdr:col>39</xdr:col>
      <xdr:colOff>35443</xdr:colOff>
      <xdr:row>71</xdr:row>
      <xdr:rowOff>35441</xdr:rowOff>
    </xdr:to>
    <xdr:graphicFrame macro="">
      <xdr:nvGraphicFramePr>
        <xdr:cNvPr id="15"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37251</xdr:colOff>
      <xdr:row>40</xdr:row>
      <xdr:rowOff>141768</xdr:rowOff>
    </xdr:from>
    <xdr:to>
      <xdr:col>29</xdr:col>
      <xdr:colOff>35442</xdr:colOff>
      <xdr:row>70</xdr:row>
      <xdr:rowOff>106326</xdr:rowOff>
    </xdr:to>
    <xdr:graphicFrame macro="">
      <xdr:nvGraphicFramePr>
        <xdr:cNvPr id="16"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20</xdr:col>
      <xdr:colOff>214462</xdr:colOff>
      <xdr:row>8</xdr:row>
      <xdr:rowOff>17719</xdr:rowOff>
    </xdr:from>
    <xdr:to>
      <xdr:col>28</xdr:col>
      <xdr:colOff>903767</xdr:colOff>
      <xdr:row>33</xdr:row>
      <xdr:rowOff>70884</xdr:rowOff>
    </xdr:to>
    <xdr:graphicFrame macro="">
      <xdr:nvGraphicFramePr>
        <xdr:cNvPr id="17"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30</xdr:col>
      <xdr:colOff>32823</xdr:colOff>
      <xdr:row>7</xdr:row>
      <xdr:rowOff>248095</xdr:rowOff>
    </xdr:from>
    <xdr:to>
      <xdr:col>39</xdr:col>
      <xdr:colOff>1</xdr:colOff>
      <xdr:row>33</xdr:row>
      <xdr:rowOff>124047</xdr:rowOff>
    </xdr:to>
    <xdr:graphicFrame macro="">
      <xdr:nvGraphicFramePr>
        <xdr:cNvPr id="18"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159</xdr:row>
      <xdr:rowOff>55333</xdr:rowOff>
    </xdr:from>
    <xdr:to>
      <xdr:col>12</xdr:col>
      <xdr:colOff>786593</xdr:colOff>
      <xdr:row>200</xdr:row>
      <xdr:rowOff>152616</xdr:rowOff>
    </xdr:to>
    <xdr:pic>
      <xdr:nvPicPr>
        <xdr:cNvPr id="19" name="Imagen 18"/>
        <xdr:cNvPicPr>
          <a:picLocks noChangeAspect="1"/>
        </xdr:cNvPicPr>
      </xdr:nvPicPr>
      <xdr:blipFill rotWithShape="1">
        <a:blip xmlns:r="http://schemas.openxmlformats.org/officeDocument/2006/relationships" r:embed="rId9"/>
        <a:srcRect l="17080" t="19116" r="30488" b="13016"/>
        <a:stretch/>
      </xdr:blipFill>
      <xdr:spPr>
        <a:xfrm>
          <a:off x="0" y="27115193"/>
          <a:ext cx="9647058" cy="6636306"/>
        </a:xfrm>
        <a:prstGeom prst="rect">
          <a:avLst/>
        </a:prstGeom>
      </xdr:spPr>
    </xdr:pic>
    <xdr:clientData/>
  </xdr:twoCellAnchor>
  <xdr:twoCellAnchor editAs="oneCell">
    <xdr:from>
      <xdr:col>12</xdr:col>
      <xdr:colOff>73774</xdr:colOff>
      <xdr:row>159</xdr:row>
      <xdr:rowOff>0</xdr:rowOff>
    </xdr:from>
    <xdr:to>
      <xdr:col>23</xdr:col>
      <xdr:colOff>704497</xdr:colOff>
      <xdr:row>199</xdr:row>
      <xdr:rowOff>0</xdr:rowOff>
    </xdr:to>
    <xdr:pic>
      <xdr:nvPicPr>
        <xdr:cNvPr id="20" name="Imagen 19"/>
        <xdr:cNvPicPr>
          <a:picLocks noChangeAspect="1"/>
        </xdr:cNvPicPr>
      </xdr:nvPicPr>
      <xdr:blipFill rotWithShape="1">
        <a:blip xmlns:r="http://schemas.openxmlformats.org/officeDocument/2006/relationships" r:embed="rId10"/>
        <a:srcRect l="18965" t="19504" r="30263" b="13973"/>
        <a:stretch/>
      </xdr:blipFill>
      <xdr:spPr>
        <a:xfrm>
          <a:off x="9643076" y="27059860"/>
          <a:ext cx="9331700" cy="637953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89"/>
  <sheetViews>
    <sheetView tabSelected="1" zoomScale="91" zoomScaleNormal="91" workbookViewId="0">
      <selection activeCell="D40" sqref="D40"/>
    </sheetView>
  </sheetViews>
  <sheetFormatPr baseColWidth="10" defaultRowHeight="13.2" x14ac:dyDescent="0.25"/>
  <cols>
    <col min="1" max="1" width="74.44140625" customWidth="1"/>
    <col min="2" max="2" width="24.88671875" style="6" customWidth="1"/>
  </cols>
  <sheetData>
    <row r="1" spans="1:6" ht="25.5" customHeight="1" thickBot="1" x14ac:dyDescent="0.4">
      <c r="A1" s="106" t="s">
        <v>4</v>
      </c>
      <c r="B1" s="107"/>
    </row>
    <row r="2" spans="1:6" ht="31.5" customHeight="1" thickBot="1" x14ac:dyDescent="0.3">
      <c r="A2" s="108" t="s">
        <v>52</v>
      </c>
      <c r="B2" s="109"/>
    </row>
    <row r="3" spans="1:6" ht="23.4" customHeight="1" thickBot="1" x14ac:dyDescent="0.3">
      <c r="A3" s="20" t="s">
        <v>55</v>
      </c>
      <c r="B3" s="21" t="s">
        <v>64</v>
      </c>
      <c r="C3" s="1"/>
      <c r="D3" s="110" t="s">
        <v>65</v>
      </c>
      <c r="E3" s="110"/>
      <c r="F3" s="110"/>
    </row>
    <row r="4" spans="1:6" ht="31.8" thickBot="1" x14ac:dyDescent="0.3">
      <c r="A4" s="13" t="s">
        <v>53</v>
      </c>
      <c r="B4" s="102" t="s">
        <v>66</v>
      </c>
      <c r="C4" s="1"/>
      <c r="D4" s="1"/>
    </row>
    <row r="5" spans="1:6" ht="31.8" thickBot="1" x14ac:dyDescent="0.3">
      <c r="A5" s="13" t="s">
        <v>10</v>
      </c>
      <c r="B5" s="102" t="s">
        <v>66</v>
      </c>
      <c r="C5" s="1"/>
      <c r="D5" s="1"/>
    </row>
    <row r="6" spans="1:6" ht="31.8" thickBot="1" x14ac:dyDescent="0.3">
      <c r="A6" s="13" t="s">
        <v>54</v>
      </c>
      <c r="B6" s="102" t="s">
        <v>66</v>
      </c>
      <c r="C6" s="1"/>
      <c r="D6" s="1"/>
    </row>
    <row r="7" spans="1:6" ht="31.8" thickBot="1" x14ac:dyDescent="0.3">
      <c r="A7" s="13" t="s">
        <v>11</v>
      </c>
      <c r="B7" s="102" t="s">
        <v>66</v>
      </c>
      <c r="C7" s="1"/>
      <c r="D7" s="1"/>
    </row>
    <row r="8" spans="1:6" ht="31.8" thickBot="1" x14ac:dyDescent="0.3">
      <c r="A8" s="13" t="s">
        <v>12</v>
      </c>
      <c r="B8" s="102" t="s">
        <v>66</v>
      </c>
      <c r="C8" s="1"/>
      <c r="D8" s="1"/>
    </row>
    <row r="9" spans="1:6" ht="31.8" thickBot="1" x14ac:dyDescent="0.3">
      <c r="A9" s="13" t="s">
        <v>13</v>
      </c>
      <c r="B9" s="102" t="s">
        <v>66</v>
      </c>
      <c r="C9" s="1"/>
      <c r="D9" s="1"/>
    </row>
    <row r="10" spans="1:6" ht="22.2" customHeight="1" thickBot="1" x14ac:dyDescent="0.3">
      <c r="A10" s="13" t="s">
        <v>14</v>
      </c>
      <c r="B10" s="102" t="s">
        <v>66</v>
      </c>
      <c r="C10" s="1"/>
      <c r="D10" s="1"/>
    </row>
    <row r="11" spans="1:6" ht="31.8" thickBot="1" x14ac:dyDescent="0.3">
      <c r="A11" s="13" t="s">
        <v>15</v>
      </c>
      <c r="B11" s="102" t="s">
        <v>66</v>
      </c>
      <c r="C11" s="1"/>
      <c r="D11" s="1"/>
    </row>
    <row r="12" spans="1:6" ht="31.8" thickBot="1" x14ac:dyDescent="0.3">
      <c r="A12" s="13" t="s">
        <v>16</v>
      </c>
      <c r="B12" s="102" t="s">
        <v>66</v>
      </c>
      <c r="C12" s="1"/>
      <c r="D12" s="1"/>
    </row>
    <row r="13" spans="1:6" ht="31.8" thickBot="1" x14ac:dyDescent="0.3">
      <c r="A13" s="13" t="s">
        <v>17</v>
      </c>
      <c r="B13" s="102" t="s">
        <v>66</v>
      </c>
      <c r="C13" s="1"/>
      <c r="D13" s="1"/>
    </row>
    <row r="14" spans="1:6" ht="31.8" thickBot="1" x14ac:dyDescent="0.3">
      <c r="A14" s="13" t="s">
        <v>18</v>
      </c>
      <c r="B14" s="102" t="s">
        <v>66</v>
      </c>
      <c r="C14" s="1"/>
      <c r="D14" s="1"/>
    </row>
    <row r="15" spans="1:6" ht="31.8" thickBot="1" x14ac:dyDescent="0.3">
      <c r="A15" s="13" t="s">
        <v>19</v>
      </c>
      <c r="B15" s="102" t="s">
        <v>66</v>
      </c>
      <c r="C15" s="1"/>
      <c r="D15" s="1"/>
    </row>
    <row r="16" spans="1:6" ht="49.2" customHeight="1" thickBot="1" x14ac:dyDescent="0.3">
      <c r="A16" s="13" t="s">
        <v>20</v>
      </c>
      <c r="B16" s="102" t="s">
        <v>66</v>
      </c>
      <c r="C16" s="1"/>
      <c r="D16" s="1"/>
    </row>
    <row r="17" spans="1:4" ht="51.6" customHeight="1" thickBot="1" x14ac:dyDescent="0.3">
      <c r="A17" s="13" t="s">
        <v>21</v>
      </c>
      <c r="B17" s="102" t="s">
        <v>66</v>
      </c>
      <c r="C17" s="1"/>
      <c r="D17" s="1"/>
    </row>
    <row r="18" spans="1:4" ht="31.8" thickBot="1" x14ac:dyDescent="0.3">
      <c r="A18" s="13" t="s">
        <v>22</v>
      </c>
      <c r="B18" s="102" t="s">
        <v>66</v>
      </c>
      <c r="C18" s="1"/>
      <c r="D18" s="1"/>
    </row>
    <row r="19" spans="1:4" ht="31.8" thickBot="1" x14ac:dyDescent="0.3">
      <c r="A19" s="13" t="s">
        <v>23</v>
      </c>
      <c r="B19" s="102" t="s">
        <v>66</v>
      </c>
      <c r="C19" s="1"/>
      <c r="D19" s="1"/>
    </row>
    <row r="20" spans="1:4" ht="27" customHeight="1" thickBot="1" x14ac:dyDescent="0.3">
      <c r="A20" s="104" t="s">
        <v>56</v>
      </c>
      <c r="B20" s="105"/>
      <c r="C20" s="1"/>
      <c r="D20" s="1"/>
    </row>
    <row r="21" spans="1:4" ht="31.8" thickBot="1" x14ac:dyDescent="0.3">
      <c r="A21" s="13" t="s">
        <v>24</v>
      </c>
      <c r="B21" s="102" t="s">
        <v>66</v>
      </c>
      <c r="C21" s="1"/>
      <c r="D21" s="1"/>
    </row>
    <row r="22" spans="1:4" ht="47.4" thickBot="1" x14ac:dyDescent="0.3">
      <c r="A22" s="13" t="s">
        <v>25</v>
      </c>
      <c r="B22" s="102" t="s">
        <v>66</v>
      </c>
      <c r="C22" s="1"/>
      <c r="D22" s="1"/>
    </row>
    <row r="23" spans="1:4" ht="31.8" thickBot="1" x14ac:dyDescent="0.3">
      <c r="A23" s="13" t="s">
        <v>57</v>
      </c>
      <c r="B23" s="102" t="s">
        <v>66</v>
      </c>
      <c r="C23" s="1"/>
      <c r="D23" s="1"/>
    </row>
    <row r="24" spans="1:4" ht="47.4" thickBot="1" x14ac:dyDescent="0.3">
      <c r="A24" s="13" t="s">
        <v>26</v>
      </c>
      <c r="B24" s="102" t="s">
        <v>66</v>
      </c>
      <c r="C24" s="1"/>
      <c r="D24" s="1"/>
    </row>
    <row r="25" spans="1:4" ht="31.8" thickBot="1" x14ac:dyDescent="0.3">
      <c r="A25" s="13" t="s">
        <v>27</v>
      </c>
      <c r="B25" s="102" t="s">
        <v>66</v>
      </c>
      <c r="C25" s="1"/>
      <c r="D25" s="1"/>
    </row>
    <row r="26" spans="1:4" ht="47.4" thickBot="1" x14ac:dyDescent="0.3">
      <c r="A26" s="13" t="s">
        <v>28</v>
      </c>
      <c r="B26" s="102" t="s">
        <v>66</v>
      </c>
      <c r="C26" s="1"/>
      <c r="D26" s="1"/>
    </row>
    <row r="27" spans="1:4" ht="29.25" customHeight="1" thickBot="1" x14ac:dyDescent="0.3">
      <c r="A27" s="104" t="s">
        <v>63</v>
      </c>
      <c r="B27" s="105"/>
      <c r="C27" s="1"/>
      <c r="D27" s="1"/>
    </row>
    <row r="28" spans="1:4" ht="49.2" customHeight="1" thickBot="1" x14ac:dyDescent="0.3">
      <c r="A28" s="13" t="s">
        <v>29</v>
      </c>
      <c r="B28" s="102" t="s">
        <v>66</v>
      </c>
      <c r="C28" s="1"/>
      <c r="D28" s="1"/>
    </row>
    <row r="29" spans="1:4" ht="47.4" thickBot="1" x14ac:dyDescent="0.3">
      <c r="A29" s="13" t="s">
        <v>58</v>
      </c>
      <c r="B29" s="102" t="s">
        <v>66</v>
      </c>
      <c r="C29" s="1"/>
      <c r="D29" s="1"/>
    </row>
    <row r="30" spans="1:4" ht="31.8" thickBot="1" x14ac:dyDescent="0.3">
      <c r="A30" s="13" t="s">
        <v>30</v>
      </c>
      <c r="B30" s="102" t="s">
        <v>66</v>
      </c>
      <c r="C30" s="1"/>
      <c r="D30" s="1"/>
    </row>
    <row r="31" spans="1:4" ht="36.6" customHeight="1" thickBot="1" x14ac:dyDescent="0.3">
      <c r="A31" s="13" t="s">
        <v>31</v>
      </c>
      <c r="B31" s="102" t="s">
        <v>66</v>
      </c>
      <c r="C31" s="1"/>
      <c r="D31" s="1"/>
    </row>
    <row r="32" spans="1:4" ht="31.8" thickBot="1" x14ac:dyDescent="0.3">
      <c r="A32" s="13" t="s">
        <v>32</v>
      </c>
      <c r="B32" s="102" t="s">
        <v>66</v>
      </c>
      <c r="C32" s="1"/>
      <c r="D32" s="1"/>
    </row>
    <row r="33" spans="1:4" ht="47.4" thickBot="1" x14ac:dyDescent="0.3">
      <c r="A33" s="13" t="s">
        <v>33</v>
      </c>
      <c r="B33" s="102" t="s">
        <v>66</v>
      </c>
      <c r="C33" s="1"/>
      <c r="D33" s="1"/>
    </row>
    <row r="34" spans="1:4" ht="33" customHeight="1" thickBot="1" x14ac:dyDescent="0.3">
      <c r="A34" s="13" t="s">
        <v>34</v>
      </c>
      <c r="B34" s="102" t="s">
        <v>66</v>
      </c>
      <c r="C34" s="1"/>
      <c r="D34" s="1"/>
    </row>
    <row r="35" spans="1:4" ht="37.799999999999997" customHeight="1" thickBot="1" x14ac:dyDescent="0.3">
      <c r="A35" s="13" t="s">
        <v>35</v>
      </c>
      <c r="B35" s="102" t="s">
        <v>66</v>
      </c>
      <c r="C35" s="1"/>
      <c r="D35" s="1"/>
    </row>
    <row r="36" spans="1:4" ht="51.6" customHeight="1" thickBot="1" x14ac:dyDescent="0.3">
      <c r="A36" s="13" t="s">
        <v>36</v>
      </c>
      <c r="B36" s="102" t="s">
        <v>66</v>
      </c>
      <c r="C36" s="1"/>
      <c r="D36" s="1"/>
    </row>
    <row r="37" spans="1:4" ht="31.8" thickBot="1" x14ac:dyDescent="0.3">
      <c r="A37" s="13" t="s">
        <v>37</v>
      </c>
      <c r="B37" s="102" t="s">
        <v>66</v>
      </c>
      <c r="C37" s="1"/>
      <c r="D37" s="1"/>
    </row>
    <row r="38" spans="1:4" ht="31.8" thickBot="1" x14ac:dyDescent="0.3">
      <c r="A38" s="13" t="s">
        <v>38</v>
      </c>
      <c r="B38" s="102" t="s">
        <v>66</v>
      </c>
      <c r="C38" s="1"/>
      <c r="D38" s="1"/>
    </row>
    <row r="39" spans="1:4" ht="31.5" customHeight="1" thickBot="1" x14ac:dyDescent="0.3">
      <c r="A39" s="104" t="s">
        <v>62</v>
      </c>
      <c r="B39" s="105"/>
      <c r="C39" s="1"/>
      <c r="D39" s="1"/>
    </row>
    <row r="40" spans="1:4" ht="38.4" customHeight="1" thickBot="1" x14ac:dyDescent="0.3">
      <c r="A40" s="13" t="s">
        <v>39</v>
      </c>
      <c r="B40" s="102" t="s">
        <v>66</v>
      </c>
      <c r="C40" s="1"/>
      <c r="D40" s="1"/>
    </row>
    <row r="41" spans="1:4" ht="49.2" customHeight="1" thickBot="1" x14ac:dyDescent="0.3">
      <c r="A41" s="13" t="s">
        <v>40</v>
      </c>
      <c r="B41" s="102" t="s">
        <v>66</v>
      </c>
      <c r="C41" s="1"/>
      <c r="D41" s="1"/>
    </row>
    <row r="42" spans="1:4" ht="33.6" customHeight="1" thickBot="1" x14ac:dyDescent="0.3">
      <c r="A42" s="13" t="s">
        <v>41</v>
      </c>
      <c r="B42" s="102" t="s">
        <v>66</v>
      </c>
      <c r="C42" s="1"/>
      <c r="D42" s="1"/>
    </row>
    <row r="43" spans="1:4" ht="31.8" thickBot="1" x14ac:dyDescent="0.3">
      <c r="A43" s="13" t="s">
        <v>42</v>
      </c>
      <c r="B43" s="102" t="s">
        <v>66</v>
      </c>
      <c r="C43" s="1"/>
      <c r="D43" s="1"/>
    </row>
    <row r="44" spans="1:4" ht="31.8" thickBot="1" x14ac:dyDescent="0.3">
      <c r="A44" s="13" t="s">
        <v>43</v>
      </c>
      <c r="B44" s="102" t="s">
        <v>66</v>
      </c>
      <c r="C44" s="1"/>
      <c r="D44" s="1"/>
    </row>
    <row r="45" spans="1:4" ht="31.8" thickBot="1" x14ac:dyDescent="0.3">
      <c r="A45" s="13" t="s">
        <v>44</v>
      </c>
      <c r="B45" s="102" t="s">
        <v>66</v>
      </c>
      <c r="C45" s="1"/>
      <c r="D45" s="1"/>
    </row>
    <row r="46" spans="1:4" ht="31.8" thickBot="1" x14ac:dyDescent="0.3">
      <c r="A46" s="13" t="s">
        <v>45</v>
      </c>
      <c r="B46" s="102" t="s">
        <v>66</v>
      </c>
      <c r="C46" s="1"/>
      <c r="D46" s="1"/>
    </row>
    <row r="47" spans="1:4" ht="31.8" thickBot="1" x14ac:dyDescent="0.3">
      <c r="A47" s="13" t="s">
        <v>46</v>
      </c>
      <c r="B47" s="102" t="s">
        <v>66</v>
      </c>
      <c r="C47" s="1"/>
      <c r="D47" s="1"/>
    </row>
    <row r="48" spans="1:4" ht="47.4" thickBot="1" x14ac:dyDescent="0.3">
      <c r="A48" s="13" t="s">
        <v>47</v>
      </c>
      <c r="B48" s="102" t="s">
        <v>66</v>
      </c>
      <c r="C48" s="1"/>
      <c r="D48" s="1"/>
    </row>
    <row r="49" spans="1:4" ht="31.8" thickBot="1" x14ac:dyDescent="0.3">
      <c r="A49" s="13" t="s">
        <v>48</v>
      </c>
      <c r="B49" s="102" t="s">
        <v>66</v>
      </c>
      <c r="C49" s="1"/>
      <c r="D49" s="1"/>
    </row>
    <row r="50" spans="1:4" ht="47.4" thickBot="1" x14ac:dyDescent="0.3">
      <c r="A50" s="13" t="s">
        <v>49</v>
      </c>
      <c r="B50" s="102" t="s">
        <v>66</v>
      </c>
      <c r="C50" s="1"/>
      <c r="D50" s="1"/>
    </row>
    <row r="51" spans="1:4" ht="37.200000000000003" customHeight="1" thickBot="1" x14ac:dyDescent="0.3">
      <c r="A51" s="13" t="s">
        <v>50</v>
      </c>
      <c r="B51" s="102" t="s">
        <v>66</v>
      </c>
      <c r="C51" s="1"/>
      <c r="D51" s="1"/>
    </row>
    <row r="52" spans="1:4" ht="49.8" customHeight="1" thickBot="1" x14ac:dyDescent="0.3">
      <c r="A52" s="13" t="s">
        <v>51</v>
      </c>
      <c r="B52" s="102" t="s">
        <v>66</v>
      </c>
      <c r="C52" s="1"/>
      <c r="D52" s="1"/>
    </row>
    <row r="53" spans="1:4" x14ac:dyDescent="0.25">
      <c r="A53" s="1"/>
      <c r="B53" s="8"/>
      <c r="C53" s="1"/>
      <c r="D53" s="1"/>
    </row>
    <row r="54" spans="1:4" x14ac:dyDescent="0.25">
      <c r="A54" s="1"/>
      <c r="B54" s="8"/>
      <c r="C54" s="1"/>
      <c r="D54" s="1"/>
    </row>
    <row r="55" spans="1:4" x14ac:dyDescent="0.25">
      <c r="A55" s="1"/>
      <c r="B55" s="8"/>
      <c r="C55" s="1"/>
      <c r="D55" s="1"/>
    </row>
    <row r="56" spans="1:4" x14ac:dyDescent="0.25">
      <c r="A56" s="1"/>
      <c r="B56" s="8"/>
      <c r="C56" s="1"/>
      <c r="D56" s="1"/>
    </row>
    <row r="57" spans="1:4" x14ac:dyDescent="0.25">
      <c r="A57" s="1"/>
      <c r="B57" s="8"/>
      <c r="C57" s="1"/>
      <c r="D57" s="1"/>
    </row>
    <row r="58" spans="1:4" x14ac:dyDescent="0.25">
      <c r="A58" s="1"/>
      <c r="B58" s="8"/>
      <c r="C58" s="1"/>
      <c r="D58" s="1"/>
    </row>
    <row r="59" spans="1:4" x14ac:dyDescent="0.25">
      <c r="A59" s="1"/>
      <c r="B59" s="8"/>
      <c r="C59" s="1"/>
      <c r="D59" s="1"/>
    </row>
    <row r="60" spans="1:4" x14ac:dyDescent="0.25">
      <c r="A60" s="1"/>
      <c r="B60" s="8"/>
      <c r="C60" s="1"/>
      <c r="D60" s="1"/>
    </row>
    <row r="61" spans="1:4" x14ac:dyDescent="0.25">
      <c r="A61" s="1"/>
      <c r="B61" s="8"/>
      <c r="C61" s="1"/>
      <c r="D61" s="1"/>
    </row>
    <row r="62" spans="1:4" x14ac:dyDescent="0.25">
      <c r="A62" s="1"/>
      <c r="B62" s="8"/>
      <c r="C62" s="1"/>
      <c r="D62" s="1"/>
    </row>
    <row r="63" spans="1:4" x14ac:dyDescent="0.25">
      <c r="A63" s="1"/>
      <c r="B63" s="8"/>
      <c r="C63" s="1"/>
      <c r="D63" s="1"/>
    </row>
    <row r="64" spans="1:4" x14ac:dyDescent="0.25">
      <c r="A64" s="1"/>
      <c r="B64" s="8"/>
      <c r="C64" s="1"/>
      <c r="D64" s="1"/>
    </row>
    <row r="65" spans="1:4" x14ac:dyDescent="0.25">
      <c r="A65" s="1"/>
      <c r="B65" s="8"/>
      <c r="C65" s="1"/>
      <c r="D65" s="1"/>
    </row>
    <row r="66" spans="1:4" x14ac:dyDescent="0.25">
      <c r="A66" s="1"/>
      <c r="B66" s="8"/>
      <c r="C66" s="1"/>
      <c r="D66" s="1"/>
    </row>
    <row r="67" spans="1:4" x14ac:dyDescent="0.25">
      <c r="A67" s="1"/>
      <c r="B67" s="8"/>
      <c r="C67" s="1"/>
      <c r="D67" s="1"/>
    </row>
    <row r="68" spans="1:4" x14ac:dyDescent="0.25">
      <c r="A68" s="1"/>
      <c r="B68" s="8"/>
      <c r="C68" s="1"/>
      <c r="D68" s="1"/>
    </row>
    <row r="69" spans="1:4" x14ac:dyDescent="0.25">
      <c r="A69" s="1"/>
      <c r="B69" s="8"/>
      <c r="C69" s="1"/>
      <c r="D69" s="1"/>
    </row>
    <row r="70" spans="1:4" x14ac:dyDescent="0.25">
      <c r="A70" s="1"/>
      <c r="B70" s="8"/>
      <c r="C70" s="1"/>
      <c r="D70" s="1"/>
    </row>
    <row r="71" spans="1:4" x14ac:dyDescent="0.25">
      <c r="A71" s="1"/>
      <c r="B71" s="8"/>
      <c r="C71" s="1"/>
      <c r="D71" s="1"/>
    </row>
    <row r="72" spans="1:4" x14ac:dyDescent="0.25">
      <c r="A72" s="1"/>
      <c r="B72" s="8"/>
      <c r="C72" s="1"/>
      <c r="D72" s="1"/>
    </row>
    <row r="73" spans="1:4" x14ac:dyDescent="0.25">
      <c r="A73" s="1"/>
      <c r="B73" s="8"/>
      <c r="C73" s="1"/>
      <c r="D73" s="1"/>
    </row>
    <row r="74" spans="1:4" x14ac:dyDescent="0.25">
      <c r="A74" s="1"/>
      <c r="B74" s="8"/>
      <c r="C74" s="1"/>
      <c r="D74" s="1"/>
    </row>
    <row r="75" spans="1:4" x14ac:dyDescent="0.25">
      <c r="A75" s="1"/>
      <c r="B75" s="8"/>
      <c r="C75" s="1"/>
      <c r="D75" s="1"/>
    </row>
    <row r="76" spans="1:4" x14ac:dyDescent="0.25">
      <c r="A76" s="1"/>
      <c r="B76" s="8"/>
      <c r="C76" s="1"/>
      <c r="D76" s="1"/>
    </row>
    <row r="77" spans="1:4" x14ac:dyDescent="0.25">
      <c r="A77" s="1"/>
      <c r="B77" s="8"/>
      <c r="C77" s="1"/>
      <c r="D77" s="1"/>
    </row>
    <row r="78" spans="1:4" x14ac:dyDescent="0.25">
      <c r="A78" s="1"/>
      <c r="B78" s="8"/>
      <c r="C78" s="1"/>
      <c r="D78" s="1"/>
    </row>
    <row r="79" spans="1:4" x14ac:dyDescent="0.25">
      <c r="A79" s="1"/>
      <c r="B79" s="8"/>
      <c r="C79" s="1"/>
      <c r="D79" s="1"/>
    </row>
    <row r="80" spans="1:4" x14ac:dyDescent="0.25">
      <c r="A80" s="1"/>
      <c r="B80" s="8"/>
      <c r="C80" s="1"/>
      <c r="D80" s="1"/>
    </row>
    <row r="81" spans="1:4" x14ac:dyDescent="0.25">
      <c r="A81" s="1"/>
      <c r="B81" s="8"/>
      <c r="C81" s="1"/>
      <c r="D81" s="1"/>
    </row>
    <row r="82" spans="1:4" x14ac:dyDescent="0.25">
      <c r="A82" s="1"/>
      <c r="B82" s="8"/>
      <c r="C82" s="1"/>
      <c r="D82" s="1"/>
    </row>
    <row r="83" spans="1:4" x14ac:dyDescent="0.25">
      <c r="A83" s="1"/>
      <c r="B83" s="8"/>
      <c r="C83" s="1"/>
      <c r="D83" s="1"/>
    </row>
    <row r="84" spans="1:4" x14ac:dyDescent="0.25">
      <c r="A84" s="1"/>
      <c r="B84" s="8"/>
      <c r="C84" s="1"/>
      <c r="D84" s="1"/>
    </row>
    <row r="85" spans="1:4" x14ac:dyDescent="0.25">
      <c r="A85" s="1"/>
      <c r="B85" s="8"/>
      <c r="C85" s="1"/>
      <c r="D85" s="1"/>
    </row>
    <row r="86" spans="1:4" x14ac:dyDescent="0.25">
      <c r="A86" s="1"/>
      <c r="B86" s="8"/>
      <c r="C86" s="1"/>
      <c r="D86" s="1"/>
    </row>
    <row r="87" spans="1:4" x14ac:dyDescent="0.25">
      <c r="A87" s="1"/>
      <c r="B87" s="8"/>
      <c r="C87" s="1"/>
      <c r="D87" s="1"/>
    </row>
    <row r="88" spans="1:4" x14ac:dyDescent="0.25">
      <c r="A88" s="1"/>
      <c r="B88" s="8"/>
      <c r="C88" s="1"/>
      <c r="D88" s="1"/>
    </row>
    <row r="89" spans="1:4" x14ac:dyDescent="0.25">
      <c r="A89" s="1"/>
      <c r="B89" s="8"/>
      <c r="C89" s="1"/>
      <c r="D89" s="1"/>
    </row>
    <row r="90" spans="1:4" x14ac:dyDescent="0.25">
      <c r="A90" s="1"/>
      <c r="B90" s="8"/>
      <c r="C90" s="1"/>
      <c r="D90" s="1"/>
    </row>
    <row r="91" spans="1:4" x14ac:dyDescent="0.25">
      <c r="A91" s="1"/>
      <c r="B91" s="8"/>
      <c r="C91" s="1"/>
      <c r="D91" s="1"/>
    </row>
    <row r="92" spans="1:4" x14ac:dyDescent="0.25">
      <c r="A92" s="1"/>
      <c r="B92" s="8"/>
      <c r="C92" s="1"/>
      <c r="D92" s="1"/>
    </row>
    <row r="93" spans="1:4" x14ac:dyDescent="0.25">
      <c r="A93" s="1"/>
      <c r="B93" s="8"/>
      <c r="C93" s="1"/>
      <c r="D93" s="1"/>
    </row>
    <row r="94" spans="1:4" x14ac:dyDescent="0.25">
      <c r="A94" s="1"/>
      <c r="B94" s="8"/>
      <c r="C94" s="1"/>
      <c r="D94" s="1"/>
    </row>
    <row r="95" spans="1:4" x14ac:dyDescent="0.25">
      <c r="A95" s="1"/>
      <c r="B95" s="8"/>
      <c r="C95" s="1"/>
      <c r="D95" s="1"/>
    </row>
    <row r="96" spans="1:4" x14ac:dyDescent="0.25">
      <c r="A96" s="1"/>
      <c r="B96" s="8"/>
      <c r="C96" s="1"/>
      <c r="D96" s="1"/>
    </row>
    <row r="97" spans="1:4" x14ac:dyDescent="0.25">
      <c r="A97" s="1"/>
      <c r="B97" s="8"/>
      <c r="C97" s="1"/>
      <c r="D97" s="1"/>
    </row>
    <row r="98" spans="1:4" x14ac:dyDescent="0.25">
      <c r="A98" s="1"/>
      <c r="B98" s="8"/>
      <c r="C98" s="1"/>
      <c r="D98" s="1"/>
    </row>
    <row r="99" spans="1:4" x14ac:dyDescent="0.25">
      <c r="A99" s="1"/>
      <c r="B99" s="8"/>
      <c r="C99" s="1"/>
      <c r="D99" s="1"/>
    </row>
    <row r="100" spans="1:4" x14ac:dyDescent="0.25">
      <c r="A100" s="1"/>
      <c r="B100" s="8"/>
      <c r="C100" s="1"/>
      <c r="D100" s="1"/>
    </row>
    <row r="101" spans="1:4" x14ac:dyDescent="0.25">
      <c r="A101" s="1"/>
      <c r="B101" s="8"/>
      <c r="C101" s="1"/>
      <c r="D101" s="1"/>
    </row>
    <row r="102" spans="1:4" x14ac:dyDescent="0.25">
      <c r="A102" s="1"/>
      <c r="B102" s="8"/>
      <c r="C102" s="1"/>
      <c r="D102" s="1"/>
    </row>
    <row r="103" spans="1:4" x14ac:dyDescent="0.25">
      <c r="A103" s="1"/>
      <c r="B103" s="8"/>
      <c r="C103" s="1"/>
      <c r="D103" s="1"/>
    </row>
    <row r="104" spans="1:4" x14ac:dyDescent="0.25">
      <c r="A104" s="1"/>
      <c r="B104" s="8"/>
      <c r="C104" s="1"/>
      <c r="D104" s="1"/>
    </row>
    <row r="105" spans="1:4" x14ac:dyDescent="0.25">
      <c r="A105" s="1"/>
      <c r="B105" s="8"/>
      <c r="C105" s="1"/>
      <c r="D105" s="1"/>
    </row>
    <row r="106" spans="1:4" x14ac:dyDescent="0.25">
      <c r="A106" s="1"/>
      <c r="B106" s="8"/>
      <c r="C106" s="1"/>
      <c r="D106" s="1"/>
    </row>
    <row r="107" spans="1:4" x14ac:dyDescent="0.25">
      <c r="A107" s="1"/>
      <c r="B107" s="8"/>
      <c r="C107" s="1"/>
      <c r="D107" s="1"/>
    </row>
    <row r="108" spans="1:4" x14ac:dyDescent="0.25">
      <c r="A108" s="1"/>
      <c r="B108" s="8"/>
      <c r="C108" s="1"/>
      <c r="D108" s="1"/>
    </row>
    <row r="109" spans="1:4" x14ac:dyDescent="0.25">
      <c r="A109" s="1"/>
      <c r="B109" s="8"/>
      <c r="C109" s="1"/>
      <c r="D109" s="1"/>
    </row>
    <row r="110" spans="1:4" x14ac:dyDescent="0.25">
      <c r="A110" s="1"/>
      <c r="B110" s="8"/>
      <c r="C110" s="1"/>
      <c r="D110" s="1"/>
    </row>
    <row r="111" spans="1:4" x14ac:dyDescent="0.25">
      <c r="A111" s="1"/>
      <c r="B111" s="8"/>
      <c r="C111" s="1"/>
      <c r="D111" s="1"/>
    </row>
    <row r="112" spans="1:4" x14ac:dyDescent="0.25">
      <c r="A112" s="1"/>
      <c r="B112" s="8"/>
      <c r="C112" s="1"/>
      <c r="D112" s="1"/>
    </row>
    <row r="113" spans="1:4" x14ac:dyDescent="0.25">
      <c r="A113" s="1"/>
      <c r="B113" s="8"/>
      <c r="C113" s="1"/>
      <c r="D113" s="1"/>
    </row>
    <row r="114" spans="1:4" x14ac:dyDescent="0.25">
      <c r="A114" s="1"/>
      <c r="B114" s="8"/>
      <c r="C114" s="1"/>
      <c r="D114" s="1"/>
    </row>
    <row r="115" spans="1:4" x14ac:dyDescent="0.25">
      <c r="A115" s="1"/>
      <c r="B115" s="8"/>
      <c r="C115" s="1"/>
      <c r="D115" s="1"/>
    </row>
    <row r="116" spans="1:4" x14ac:dyDescent="0.25">
      <c r="A116" s="1"/>
      <c r="B116" s="8"/>
      <c r="C116" s="1"/>
      <c r="D116" s="1"/>
    </row>
    <row r="117" spans="1:4" x14ac:dyDescent="0.25">
      <c r="A117" s="1"/>
      <c r="B117" s="8"/>
      <c r="C117" s="1"/>
      <c r="D117" s="1"/>
    </row>
    <row r="118" spans="1:4" x14ac:dyDescent="0.25">
      <c r="A118" s="1"/>
      <c r="B118" s="8"/>
      <c r="C118" s="1"/>
      <c r="D118" s="1"/>
    </row>
    <row r="119" spans="1:4" x14ac:dyDescent="0.25">
      <c r="A119" s="1"/>
      <c r="B119" s="8"/>
      <c r="C119" s="1"/>
      <c r="D119" s="1"/>
    </row>
    <row r="120" spans="1:4" x14ac:dyDescent="0.25">
      <c r="A120" s="1"/>
      <c r="B120" s="8"/>
      <c r="C120" s="1"/>
      <c r="D120" s="1"/>
    </row>
    <row r="121" spans="1:4" x14ac:dyDescent="0.25">
      <c r="A121" s="1"/>
      <c r="B121" s="8"/>
      <c r="C121" s="1"/>
      <c r="D121" s="1"/>
    </row>
    <row r="122" spans="1:4" x14ac:dyDescent="0.25">
      <c r="A122" s="1"/>
      <c r="B122" s="8"/>
      <c r="C122" s="1"/>
      <c r="D122" s="1"/>
    </row>
    <row r="123" spans="1:4" x14ac:dyDescent="0.25">
      <c r="A123" s="1"/>
      <c r="B123" s="8"/>
      <c r="C123" s="1"/>
      <c r="D123" s="1"/>
    </row>
    <row r="124" spans="1:4" x14ac:dyDescent="0.25">
      <c r="A124" s="1"/>
      <c r="B124" s="8"/>
      <c r="C124" s="1"/>
      <c r="D124" s="1"/>
    </row>
    <row r="125" spans="1:4" x14ac:dyDescent="0.25">
      <c r="A125" s="1"/>
      <c r="B125" s="8"/>
      <c r="C125" s="1"/>
      <c r="D125" s="1"/>
    </row>
    <row r="126" spans="1:4" x14ac:dyDescent="0.25">
      <c r="A126" s="1"/>
      <c r="B126" s="8"/>
      <c r="C126" s="1"/>
      <c r="D126" s="1"/>
    </row>
    <row r="127" spans="1:4" x14ac:dyDescent="0.25">
      <c r="A127" s="1"/>
      <c r="B127" s="8"/>
      <c r="C127" s="1"/>
      <c r="D127" s="1"/>
    </row>
    <row r="128" spans="1:4" x14ac:dyDescent="0.25">
      <c r="A128" s="1"/>
      <c r="B128" s="8"/>
      <c r="C128" s="1"/>
      <c r="D128" s="1"/>
    </row>
    <row r="129" spans="1:4" x14ac:dyDescent="0.25">
      <c r="A129" s="1"/>
      <c r="B129" s="8"/>
      <c r="C129" s="1"/>
      <c r="D129" s="1"/>
    </row>
    <row r="130" spans="1:4" x14ac:dyDescent="0.25">
      <c r="A130" s="1"/>
      <c r="B130" s="8"/>
      <c r="C130" s="1"/>
      <c r="D130" s="1"/>
    </row>
    <row r="131" spans="1:4" x14ac:dyDescent="0.25">
      <c r="A131" s="1"/>
      <c r="B131" s="8"/>
      <c r="C131" s="1"/>
      <c r="D131" s="1"/>
    </row>
    <row r="132" spans="1:4" x14ac:dyDescent="0.25">
      <c r="A132" s="1"/>
      <c r="B132" s="8"/>
      <c r="C132" s="1"/>
      <c r="D132" s="1"/>
    </row>
    <row r="133" spans="1:4" x14ac:dyDescent="0.25">
      <c r="A133" s="1"/>
      <c r="B133" s="8"/>
      <c r="C133" s="1"/>
      <c r="D133" s="1"/>
    </row>
    <row r="134" spans="1:4" x14ac:dyDescent="0.25">
      <c r="A134" s="1"/>
      <c r="B134" s="8"/>
      <c r="C134" s="1"/>
      <c r="D134" s="1"/>
    </row>
    <row r="135" spans="1:4" x14ac:dyDescent="0.25">
      <c r="A135" s="1"/>
      <c r="B135" s="8"/>
      <c r="C135" s="1"/>
      <c r="D135" s="1"/>
    </row>
    <row r="136" spans="1:4" x14ac:dyDescent="0.25">
      <c r="A136" s="1"/>
      <c r="B136" s="8"/>
      <c r="C136" s="1"/>
      <c r="D136" s="1"/>
    </row>
    <row r="137" spans="1:4" x14ac:dyDescent="0.25">
      <c r="A137" s="1"/>
      <c r="B137" s="8"/>
      <c r="C137" s="1"/>
      <c r="D137" s="1"/>
    </row>
    <row r="138" spans="1:4" x14ac:dyDescent="0.25">
      <c r="A138" s="1"/>
      <c r="B138" s="8"/>
      <c r="C138" s="1"/>
      <c r="D138" s="1"/>
    </row>
    <row r="139" spans="1:4" x14ac:dyDescent="0.25">
      <c r="A139" s="1"/>
      <c r="B139" s="8"/>
      <c r="C139" s="1"/>
      <c r="D139" s="1"/>
    </row>
    <row r="140" spans="1:4" x14ac:dyDescent="0.25">
      <c r="A140" s="1"/>
      <c r="B140" s="8"/>
      <c r="C140" s="1"/>
      <c r="D140" s="1"/>
    </row>
    <row r="141" spans="1:4" x14ac:dyDescent="0.25">
      <c r="A141" s="1"/>
      <c r="B141" s="8"/>
      <c r="C141" s="1"/>
      <c r="D141" s="1"/>
    </row>
    <row r="142" spans="1:4" x14ac:dyDescent="0.25">
      <c r="A142" s="1"/>
      <c r="B142" s="8"/>
      <c r="C142" s="1"/>
      <c r="D142" s="1"/>
    </row>
    <row r="143" spans="1:4" x14ac:dyDescent="0.25">
      <c r="A143" s="1"/>
      <c r="B143" s="8"/>
      <c r="C143" s="1"/>
      <c r="D143" s="1"/>
    </row>
    <row r="144" spans="1:4" x14ac:dyDescent="0.25">
      <c r="A144" s="1"/>
      <c r="B144" s="8"/>
      <c r="C144" s="1"/>
      <c r="D144" s="1"/>
    </row>
    <row r="145" spans="1:4" x14ac:dyDescent="0.25">
      <c r="A145" s="1"/>
      <c r="B145" s="8"/>
      <c r="C145" s="1"/>
      <c r="D145" s="1"/>
    </row>
    <row r="146" spans="1:4" x14ac:dyDescent="0.25">
      <c r="A146" s="1"/>
      <c r="B146" s="8"/>
      <c r="C146" s="1"/>
      <c r="D146" s="1"/>
    </row>
    <row r="147" spans="1:4" x14ac:dyDescent="0.25">
      <c r="A147" s="1"/>
      <c r="B147" s="8"/>
      <c r="C147" s="1"/>
      <c r="D147" s="1"/>
    </row>
    <row r="148" spans="1:4" x14ac:dyDescent="0.25">
      <c r="A148" s="1"/>
      <c r="B148" s="8"/>
      <c r="C148" s="1"/>
      <c r="D148" s="1"/>
    </row>
    <row r="149" spans="1:4" x14ac:dyDescent="0.25">
      <c r="A149" s="1"/>
      <c r="B149" s="8"/>
      <c r="C149" s="1"/>
      <c r="D149" s="1"/>
    </row>
    <row r="150" spans="1:4" x14ac:dyDescent="0.25">
      <c r="A150" s="1"/>
      <c r="B150" s="8"/>
      <c r="C150" s="1"/>
      <c r="D150" s="1"/>
    </row>
    <row r="151" spans="1:4" x14ac:dyDescent="0.25">
      <c r="A151" s="1"/>
      <c r="B151" s="8"/>
      <c r="C151" s="1"/>
      <c r="D151" s="1"/>
    </row>
    <row r="152" spans="1:4" x14ac:dyDescent="0.25">
      <c r="A152" s="1"/>
      <c r="B152" s="8"/>
      <c r="C152" s="1"/>
      <c r="D152" s="1"/>
    </row>
    <row r="153" spans="1:4" x14ac:dyDescent="0.25">
      <c r="A153" s="1"/>
      <c r="B153" s="8"/>
      <c r="C153" s="1"/>
      <c r="D153" s="1"/>
    </row>
    <row r="154" spans="1:4" x14ac:dyDescent="0.25">
      <c r="A154" s="1"/>
      <c r="B154" s="8"/>
      <c r="C154" s="1"/>
      <c r="D154" s="1"/>
    </row>
    <row r="155" spans="1:4" x14ac:dyDescent="0.25">
      <c r="A155" s="1"/>
      <c r="B155" s="8"/>
      <c r="C155" s="1"/>
      <c r="D155" s="1"/>
    </row>
    <row r="156" spans="1:4" x14ac:dyDescent="0.25">
      <c r="A156" s="1"/>
      <c r="B156" s="8"/>
      <c r="C156" s="1"/>
      <c r="D156" s="1"/>
    </row>
    <row r="157" spans="1:4" x14ac:dyDescent="0.25">
      <c r="A157" s="1"/>
      <c r="B157" s="8"/>
      <c r="C157" s="1"/>
      <c r="D157" s="1"/>
    </row>
    <row r="158" spans="1:4" x14ac:dyDescent="0.25">
      <c r="A158" s="1"/>
      <c r="B158" s="8"/>
      <c r="C158" s="1"/>
      <c r="D158" s="1"/>
    </row>
    <row r="159" spans="1:4" x14ac:dyDescent="0.25">
      <c r="A159" s="1"/>
      <c r="B159" s="8"/>
      <c r="C159" s="1"/>
      <c r="D159" s="1"/>
    </row>
    <row r="160" spans="1:4" x14ac:dyDescent="0.25">
      <c r="A160" s="1"/>
      <c r="B160" s="8"/>
      <c r="C160" s="1"/>
      <c r="D160" s="1"/>
    </row>
    <row r="161" spans="1:4" x14ac:dyDescent="0.25">
      <c r="A161" s="1"/>
      <c r="B161" s="8"/>
      <c r="C161" s="1"/>
      <c r="D161" s="1"/>
    </row>
    <row r="162" spans="1:4" x14ac:dyDescent="0.25">
      <c r="A162" s="1"/>
      <c r="B162" s="8"/>
      <c r="C162" s="1"/>
      <c r="D162" s="1"/>
    </row>
    <row r="163" spans="1:4" x14ac:dyDescent="0.25">
      <c r="A163" s="1"/>
      <c r="B163" s="8"/>
      <c r="C163" s="1"/>
      <c r="D163" s="1"/>
    </row>
    <row r="164" spans="1:4" x14ac:dyDescent="0.25">
      <c r="A164" s="1"/>
      <c r="B164" s="8"/>
      <c r="C164" s="1"/>
      <c r="D164" s="1"/>
    </row>
    <row r="165" spans="1:4" x14ac:dyDescent="0.25">
      <c r="A165" s="1"/>
      <c r="B165" s="8"/>
      <c r="C165" s="1"/>
      <c r="D165" s="1"/>
    </row>
    <row r="166" spans="1:4" x14ac:dyDescent="0.25">
      <c r="A166" s="1"/>
      <c r="B166" s="8"/>
      <c r="C166" s="1"/>
      <c r="D166" s="1"/>
    </row>
    <row r="167" spans="1:4" x14ac:dyDescent="0.25">
      <c r="A167" s="1"/>
      <c r="B167" s="8"/>
      <c r="C167" s="1"/>
      <c r="D167" s="1"/>
    </row>
    <row r="168" spans="1:4" x14ac:dyDescent="0.25">
      <c r="A168" s="1"/>
      <c r="B168" s="8"/>
      <c r="C168" s="1"/>
      <c r="D168" s="1"/>
    </row>
    <row r="169" spans="1:4" x14ac:dyDescent="0.25">
      <c r="A169" s="1"/>
      <c r="B169" s="8"/>
      <c r="C169" s="1"/>
      <c r="D169" s="1"/>
    </row>
    <row r="170" spans="1:4" x14ac:dyDescent="0.25">
      <c r="A170" s="1"/>
      <c r="B170" s="8"/>
      <c r="C170" s="1"/>
      <c r="D170" s="1"/>
    </row>
    <row r="171" spans="1:4" x14ac:dyDescent="0.25">
      <c r="A171" s="1"/>
      <c r="B171" s="8"/>
      <c r="C171" s="1"/>
      <c r="D171" s="1"/>
    </row>
    <row r="172" spans="1:4" x14ac:dyDescent="0.25">
      <c r="A172" s="1"/>
      <c r="B172" s="8"/>
      <c r="C172" s="1"/>
      <c r="D172" s="1"/>
    </row>
    <row r="173" spans="1:4" x14ac:dyDescent="0.25">
      <c r="A173" s="1"/>
      <c r="B173" s="8"/>
      <c r="C173" s="1"/>
      <c r="D173" s="1"/>
    </row>
    <row r="174" spans="1:4" x14ac:dyDescent="0.25">
      <c r="A174" s="1"/>
      <c r="B174" s="8"/>
      <c r="C174" s="1"/>
      <c r="D174" s="1"/>
    </row>
    <row r="175" spans="1:4" x14ac:dyDescent="0.25">
      <c r="A175" s="1"/>
      <c r="B175" s="8"/>
      <c r="C175" s="1"/>
      <c r="D175" s="1"/>
    </row>
    <row r="176" spans="1:4" x14ac:dyDescent="0.25">
      <c r="A176" s="1"/>
      <c r="B176" s="8"/>
      <c r="C176" s="1"/>
      <c r="D176" s="1"/>
    </row>
    <row r="177" spans="1:4" x14ac:dyDescent="0.25">
      <c r="A177" s="1"/>
      <c r="B177" s="8"/>
      <c r="C177" s="1"/>
      <c r="D177" s="1"/>
    </row>
    <row r="178" spans="1:4" x14ac:dyDescent="0.25">
      <c r="A178" s="1"/>
      <c r="B178" s="8"/>
      <c r="C178" s="1"/>
      <c r="D178" s="1"/>
    </row>
    <row r="179" spans="1:4" x14ac:dyDescent="0.25">
      <c r="A179" s="1"/>
      <c r="B179" s="8"/>
      <c r="C179" s="1"/>
      <c r="D179" s="1"/>
    </row>
    <row r="180" spans="1:4" x14ac:dyDescent="0.25">
      <c r="A180" s="1"/>
      <c r="B180" s="8"/>
      <c r="C180" s="1"/>
      <c r="D180" s="1"/>
    </row>
    <row r="181" spans="1:4" x14ac:dyDescent="0.25">
      <c r="A181" s="1"/>
      <c r="B181" s="8"/>
      <c r="C181" s="1"/>
      <c r="D181" s="1"/>
    </row>
    <row r="182" spans="1:4" x14ac:dyDescent="0.25">
      <c r="A182" s="1"/>
      <c r="B182" s="8"/>
      <c r="C182" s="1"/>
      <c r="D182" s="1"/>
    </row>
    <row r="183" spans="1:4" x14ac:dyDescent="0.25">
      <c r="A183" s="1"/>
      <c r="B183" s="8"/>
      <c r="C183" s="1"/>
      <c r="D183" s="1"/>
    </row>
    <row r="184" spans="1:4" x14ac:dyDescent="0.25">
      <c r="A184" s="1"/>
      <c r="B184" s="8"/>
      <c r="C184" s="1"/>
      <c r="D184" s="1"/>
    </row>
    <row r="185" spans="1:4" x14ac:dyDescent="0.25">
      <c r="A185" s="1"/>
      <c r="B185" s="8"/>
      <c r="C185" s="1"/>
      <c r="D185" s="1"/>
    </row>
    <row r="186" spans="1:4" x14ac:dyDescent="0.25">
      <c r="A186" s="1"/>
      <c r="B186" s="8"/>
      <c r="C186" s="1"/>
      <c r="D186" s="1"/>
    </row>
    <row r="187" spans="1:4" x14ac:dyDescent="0.25">
      <c r="A187" s="1"/>
      <c r="B187" s="8"/>
      <c r="C187" s="1"/>
      <c r="D187" s="1"/>
    </row>
    <row r="188" spans="1:4" x14ac:dyDescent="0.25">
      <c r="A188" s="1"/>
      <c r="B188" s="8"/>
      <c r="C188" s="1"/>
      <c r="D188" s="1"/>
    </row>
    <row r="189" spans="1:4" x14ac:dyDescent="0.25">
      <c r="A189" s="1"/>
      <c r="B189" s="8"/>
      <c r="C189" s="1"/>
      <c r="D189" s="1"/>
    </row>
    <row r="190" spans="1:4" x14ac:dyDescent="0.25">
      <c r="A190" s="1"/>
      <c r="B190" s="8"/>
      <c r="C190" s="1"/>
      <c r="D190" s="1"/>
    </row>
    <row r="191" spans="1:4" x14ac:dyDescent="0.25">
      <c r="A191" s="1"/>
      <c r="B191" s="8"/>
      <c r="C191" s="1"/>
      <c r="D191" s="1"/>
    </row>
    <row r="192" spans="1:4" x14ac:dyDescent="0.25">
      <c r="A192" s="1"/>
      <c r="B192" s="8"/>
      <c r="C192" s="1"/>
      <c r="D192" s="1"/>
    </row>
    <row r="193" spans="1:4" x14ac:dyDescent="0.25">
      <c r="A193" s="1"/>
      <c r="B193" s="8"/>
      <c r="C193" s="1"/>
      <c r="D193" s="1"/>
    </row>
    <row r="194" spans="1:4" x14ac:dyDescent="0.25">
      <c r="A194" s="1"/>
      <c r="B194" s="8"/>
      <c r="C194" s="1"/>
      <c r="D194" s="1"/>
    </row>
    <row r="195" spans="1:4" x14ac:dyDescent="0.25">
      <c r="A195" s="1"/>
      <c r="B195" s="8"/>
      <c r="C195" s="1"/>
      <c r="D195" s="1"/>
    </row>
    <row r="196" spans="1:4" x14ac:dyDescent="0.25">
      <c r="A196" s="1"/>
      <c r="B196" s="8"/>
      <c r="C196" s="1"/>
      <c r="D196" s="1"/>
    </row>
    <row r="197" spans="1:4" x14ac:dyDescent="0.25">
      <c r="A197" s="1"/>
      <c r="B197" s="8"/>
      <c r="C197" s="1"/>
      <c r="D197" s="1"/>
    </row>
    <row r="198" spans="1:4" x14ac:dyDescent="0.25">
      <c r="A198" s="1"/>
      <c r="B198" s="8"/>
      <c r="C198" s="1"/>
      <c r="D198" s="1"/>
    </row>
    <row r="199" spans="1:4" x14ac:dyDescent="0.25">
      <c r="A199" s="1"/>
      <c r="B199" s="8"/>
      <c r="C199" s="1"/>
      <c r="D199" s="1"/>
    </row>
    <row r="200" spans="1:4" x14ac:dyDescent="0.25">
      <c r="A200" s="1"/>
      <c r="B200" s="8"/>
      <c r="C200" s="1"/>
      <c r="D200" s="1"/>
    </row>
    <row r="201" spans="1:4" x14ac:dyDescent="0.25">
      <c r="A201" s="1"/>
      <c r="B201" s="8"/>
      <c r="C201" s="1"/>
      <c r="D201" s="1"/>
    </row>
    <row r="202" spans="1:4" x14ac:dyDescent="0.25">
      <c r="A202" s="1"/>
      <c r="B202" s="8"/>
      <c r="C202" s="1"/>
      <c r="D202" s="1"/>
    </row>
    <row r="203" spans="1:4" x14ac:dyDescent="0.25">
      <c r="A203" s="1"/>
      <c r="B203" s="8"/>
      <c r="C203" s="1"/>
      <c r="D203" s="1"/>
    </row>
    <row r="204" spans="1:4" x14ac:dyDescent="0.25">
      <c r="A204" s="1"/>
      <c r="B204" s="8"/>
      <c r="C204" s="1"/>
      <c r="D204" s="1"/>
    </row>
    <row r="205" spans="1:4" x14ac:dyDescent="0.25">
      <c r="A205" s="1"/>
      <c r="B205" s="8"/>
      <c r="C205" s="1"/>
      <c r="D205" s="1"/>
    </row>
    <row r="206" spans="1:4" x14ac:dyDescent="0.25">
      <c r="A206" s="1"/>
      <c r="B206" s="8"/>
      <c r="C206" s="1"/>
      <c r="D206" s="1"/>
    </row>
    <row r="207" spans="1:4" x14ac:dyDescent="0.25">
      <c r="A207" s="1"/>
      <c r="B207" s="8"/>
      <c r="C207" s="1"/>
      <c r="D207" s="1"/>
    </row>
    <row r="208" spans="1:4" x14ac:dyDescent="0.25">
      <c r="A208" s="1"/>
      <c r="B208" s="8"/>
      <c r="C208" s="1"/>
      <c r="D208" s="1"/>
    </row>
    <row r="209" spans="1:4" x14ac:dyDescent="0.25">
      <c r="A209" s="1"/>
      <c r="B209" s="8"/>
      <c r="C209" s="1"/>
      <c r="D209" s="1"/>
    </row>
    <row r="210" spans="1:4" x14ac:dyDescent="0.25">
      <c r="A210" s="1"/>
      <c r="B210" s="8"/>
      <c r="C210" s="1"/>
      <c r="D210" s="1"/>
    </row>
    <row r="211" spans="1:4" x14ac:dyDescent="0.25">
      <c r="A211" s="1"/>
      <c r="B211" s="8"/>
      <c r="C211" s="1"/>
      <c r="D211" s="1"/>
    </row>
    <row r="212" spans="1:4" x14ac:dyDescent="0.25">
      <c r="A212" s="1"/>
      <c r="B212" s="8"/>
      <c r="C212" s="1"/>
      <c r="D212" s="1"/>
    </row>
    <row r="213" spans="1:4" x14ac:dyDescent="0.25">
      <c r="A213" s="1"/>
      <c r="B213" s="8"/>
      <c r="C213" s="1"/>
      <c r="D213" s="1"/>
    </row>
    <row r="214" spans="1:4" x14ac:dyDescent="0.25">
      <c r="A214" s="1"/>
      <c r="B214" s="8"/>
      <c r="C214" s="1"/>
      <c r="D214" s="1"/>
    </row>
    <row r="215" spans="1:4" x14ac:dyDescent="0.25">
      <c r="A215" s="1"/>
      <c r="B215" s="8"/>
      <c r="C215" s="1"/>
      <c r="D215" s="1"/>
    </row>
    <row r="216" spans="1:4" x14ac:dyDescent="0.25">
      <c r="A216" s="1"/>
      <c r="B216" s="8"/>
      <c r="C216" s="1"/>
      <c r="D216" s="1"/>
    </row>
    <row r="217" spans="1:4" x14ac:dyDescent="0.25">
      <c r="A217" s="1"/>
      <c r="B217" s="8"/>
      <c r="C217" s="1"/>
      <c r="D217" s="1"/>
    </row>
    <row r="218" spans="1:4" x14ac:dyDescent="0.25">
      <c r="A218" s="1"/>
      <c r="B218" s="8"/>
      <c r="C218" s="1"/>
      <c r="D218" s="1"/>
    </row>
    <row r="219" spans="1:4" x14ac:dyDescent="0.25">
      <c r="A219" s="1"/>
      <c r="B219" s="8"/>
      <c r="C219" s="1"/>
      <c r="D219" s="1"/>
    </row>
    <row r="220" spans="1:4" x14ac:dyDescent="0.25">
      <c r="A220" s="1"/>
      <c r="B220" s="8"/>
      <c r="C220" s="1"/>
      <c r="D220" s="1"/>
    </row>
    <row r="221" spans="1:4" x14ac:dyDescent="0.25">
      <c r="A221" s="1"/>
      <c r="B221" s="8"/>
      <c r="C221" s="1"/>
      <c r="D221" s="1"/>
    </row>
    <row r="222" spans="1:4" x14ac:dyDescent="0.25">
      <c r="A222" s="1"/>
      <c r="B222" s="8"/>
      <c r="C222" s="1"/>
      <c r="D222" s="1"/>
    </row>
    <row r="223" spans="1:4" x14ac:dyDescent="0.25">
      <c r="A223" s="1"/>
      <c r="B223" s="8"/>
      <c r="C223" s="1"/>
      <c r="D223" s="1"/>
    </row>
    <row r="224" spans="1:4" x14ac:dyDescent="0.25">
      <c r="A224" s="1"/>
      <c r="B224" s="8"/>
      <c r="C224" s="1"/>
      <c r="D224" s="1"/>
    </row>
    <row r="225" spans="1:4" x14ac:dyDescent="0.25">
      <c r="A225" s="1"/>
      <c r="B225" s="8"/>
      <c r="C225" s="1"/>
      <c r="D225" s="1"/>
    </row>
    <row r="226" spans="1:4" x14ac:dyDescent="0.25">
      <c r="A226" s="1"/>
      <c r="B226" s="8"/>
      <c r="C226" s="1"/>
      <c r="D226" s="1"/>
    </row>
    <row r="227" spans="1:4" x14ac:dyDescent="0.25">
      <c r="A227" s="1"/>
      <c r="B227" s="8"/>
      <c r="C227" s="1"/>
      <c r="D227" s="1"/>
    </row>
    <row r="228" spans="1:4" x14ac:dyDescent="0.25">
      <c r="A228" s="1"/>
      <c r="B228" s="8"/>
      <c r="C228" s="1"/>
      <c r="D228" s="1"/>
    </row>
    <row r="229" spans="1:4" x14ac:dyDescent="0.25">
      <c r="A229" s="1"/>
      <c r="B229" s="8"/>
      <c r="C229" s="1"/>
      <c r="D229" s="1"/>
    </row>
    <row r="230" spans="1:4" x14ac:dyDescent="0.25">
      <c r="A230" s="1"/>
      <c r="B230" s="8"/>
      <c r="C230" s="1"/>
      <c r="D230" s="1"/>
    </row>
    <row r="231" spans="1:4" x14ac:dyDescent="0.25">
      <c r="A231" s="1"/>
      <c r="B231" s="8"/>
      <c r="C231" s="1"/>
      <c r="D231" s="1"/>
    </row>
    <row r="232" spans="1:4" x14ac:dyDescent="0.25">
      <c r="A232" s="1"/>
      <c r="B232" s="8"/>
      <c r="C232" s="1"/>
      <c r="D232" s="1"/>
    </row>
    <row r="233" spans="1:4" x14ac:dyDescent="0.25">
      <c r="A233" s="1"/>
      <c r="B233" s="8"/>
      <c r="C233" s="1"/>
      <c r="D233" s="1"/>
    </row>
    <row r="234" spans="1:4" x14ac:dyDescent="0.25">
      <c r="A234" s="1"/>
      <c r="B234" s="8"/>
      <c r="C234" s="1"/>
      <c r="D234" s="1"/>
    </row>
    <row r="235" spans="1:4" x14ac:dyDescent="0.25">
      <c r="A235" s="1"/>
      <c r="B235" s="8"/>
      <c r="C235" s="1"/>
      <c r="D235" s="1"/>
    </row>
    <row r="236" spans="1:4" x14ac:dyDescent="0.25">
      <c r="A236" s="1"/>
      <c r="B236" s="8"/>
      <c r="C236" s="1"/>
      <c r="D236" s="1"/>
    </row>
    <row r="237" spans="1:4" x14ac:dyDescent="0.25">
      <c r="A237" s="1"/>
      <c r="B237" s="8"/>
      <c r="C237" s="1"/>
      <c r="D237" s="1"/>
    </row>
    <row r="238" spans="1:4" x14ac:dyDescent="0.25">
      <c r="A238" s="1"/>
      <c r="B238" s="8"/>
      <c r="C238" s="1"/>
      <c r="D238" s="1"/>
    </row>
    <row r="239" spans="1:4" x14ac:dyDescent="0.25">
      <c r="A239" s="1"/>
      <c r="B239" s="8"/>
      <c r="C239" s="1"/>
      <c r="D239" s="1"/>
    </row>
    <row r="240" spans="1:4" x14ac:dyDescent="0.25">
      <c r="A240" s="1"/>
      <c r="B240" s="8"/>
      <c r="C240" s="1"/>
      <c r="D240" s="1"/>
    </row>
    <row r="241" spans="1:4" x14ac:dyDescent="0.25">
      <c r="A241" s="1"/>
      <c r="B241" s="8"/>
      <c r="C241" s="1"/>
      <c r="D241" s="1"/>
    </row>
    <row r="242" spans="1:4" x14ac:dyDescent="0.25">
      <c r="A242" s="1"/>
      <c r="B242" s="8"/>
      <c r="C242" s="1"/>
      <c r="D242" s="1"/>
    </row>
    <row r="243" spans="1:4" x14ac:dyDescent="0.25">
      <c r="A243" s="1"/>
      <c r="B243" s="8"/>
      <c r="C243" s="1"/>
      <c r="D243" s="1"/>
    </row>
    <row r="244" spans="1:4" x14ac:dyDescent="0.25">
      <c r="A244" s="1"/>
      <c r="B244" s="8"/>
      <c r="C244" s="1"/>
      <c r="D244" s="1"/>
    </row>
    <row r="245" spans="1:4" x14ac:dyDescent="0.25">
      <c r="A245" s="1"/>
      <c r="B245" s="8"/>
      <c r="C245" s="1"/>
      <c r="D245" s="1"/>
    </row>
    <row r="246" spans="1:4" x14ac:dyDescent="0.25">
      <c r="A246" s="1"/>
      <c r="B246" s="8"/>
      <c r="C246" s="1"/>
      <c r="D246" s="1"/>
    </row>
    <row r="247" spans="1:4" x14ac:dyDescent="0.25">
      <c r="A247" s="1"/>
      <c r="B247" s="8"/>
      <c r="C247" s="1"/>
      <c r="D247" s="1"/>
    </row>
    <row r="248" spans="1:4" x14ac:dyDescent="0.25">
      <c r="A248" s="1"/>
      <c r="B248" s="8"/>
      <c r="C248" s="1"/>
      <c r="D248" s="1"/>
    </row>
    <row r="249" spans="1:4" x14ac:dyDescent="0.25">
      <c r="A249" s="1"/>
      <c r="B249" s="8"/>
      <c r="C249" s="1"/>
      <c r="D249" s="1"/>
    </row>
    <row r="250" spans="1:4" x14ac:dyDescent="0.25">
      <c r="A250" s="1"/>
      <c r="B250" s="8"/>
      <c r="C250" s="1"/>
      <c r="D250" s="1"/>
    </row>
    <row r="251" spans="1:4" x14ac:dyDescent="0.25">
      <c r="A251" s="1"/>
      <c r="B251" s="8"/>
      <c r="C251" s="1"/>
      <c r="D251" s="1"/>
    </row>
    <row r="252" spans="1:4" x14ac:dyDescent="0.25">
      <c r="A252" s="1"/>
      <c r="B252" s="8"/>
      <c r="C252" s="1"/>
      <c r="D252" s="1"/>
    </row>
    <row r="253" spans="1:4" x14ac:dyDescent="0.25">
      <c r="A253" s="1"/>
      <c r="B253" s="8"/>
      <c r="C253" s="1"/>
      <c r="D253" s="1"/>
    </row>
    <row r="254" spans="1:4" x14ac:dyDescent="0.25">
      <c r="A254" s="1"/>
      <c r="B254" s="8"/>
      <c r="C254" s="1"/>
      <c r="D254" s="1"/>
    </row>
    <row r="255" spans="1:4" x14ac:dyDescent="0.25">
      <c r="A255" s="1"/>
      <c r="B255" s="8"/>
      <c r="C255" s="1"/>
      <c r="D255" s="1"/>
    </row>
    <row r="256" spans="1:4" x14ac:dyDescent="0.25">
      <c r="A256" s="1"/>
      <c r="B256" s="8"/>
      <c r="C256" s="1"/>
      <c r="D256" s="1"/>
    </row>
    <row r="257" spans="1:4" x14ac:dyDescent="0.25">
      <c r="A257" s="1"/>
      <c r="B257" s="8"/>
      <c r="C257" s="1"/>
      <c r="D257" s="1"/>
    </row>
    <row r="258" spans="1:4" x14ac:dyDescent="0.25">
      <c r="A258" s="1"/>
      <c r="B258" s="8"/>
      <c r="C258" s="1"/>
      <c r="D258" s="1"/>
    </row>
    <row r="259" spans="1:4" x14ac:dyDescent="0.25">
      <c r="A259" s="1"/>
      <c r="B259" s="8"/>
      <c r="C259" s="1"/>
      <c r="D259" s="1"/>
    </row>
    <row r="260" spans="1:4" x14ac:dyDescent="0.25">
      <c r="A260" s="1"/>
      <c r="B260" s="8"/>
      <c r="C260" s="1"/>
      <c r="D260" s="1"/>
    </row>
    <row r="261" spans="1:4" x14ac:dyDescent="0.25">
      <c r="A261" s="1"/>
      <c r="B261" s="8"/>
      <c r="C261" s="1"/>
      <c r="D261" s="1"/>
    </row>
    <row r="262" spans="1:4" x14ac:dyDescent="0.25">
      <c r="A262" s="1"/>
      <c r="B262" s="8"/>
      <c r="C262" s="1"/>
      <c r="D262" s="1"/>
    </row>
    <row r="263" spans="1:4" x14ac:dyDescent="0.25">
      <c r="A263" s="1"/>
      <c r="B263" s="8"/>
      <c r="C263" s="1"/>
      <c r="D263" s="1"/>
    </row>
    <row r="264" spans="1:4" x14ac:dyDescent="0.25">
      <c r="A264" s="1"/>
      <c r="B264" s="8"/>
      <c r="C264" s="1"/>
      <c r="D264" s="1"/>
    </row>
    <row r="265" spans="1:4" x14ac:dyDescent="0.25">
      <c r="A265" s="1"/>
      <c r="B265" s="8"/>
      <c r="C265" s="1"/>
      <c r="D265" s="1"/>
    </row>
    <row r="266" spans="1:4" x14ac:dyDescent="0.25">
      <c r="A266" s="1"/>
      <c r="B266" s="8"/>
      <c r="C266" s="1"/>
      <c r="D266" s="1"/>
    </row>
    <row r="267" spans="1:4" x14ac:dyDescent="0.25">
      <c r="A267" s="1"/>
      <c r="B267" s="8"/>
      <c r="C267" s="1"/>
      <c r="D267" s="1"/>
    </row>
    <row r="268" spans="1:4" x14ac:dyDescent="0.25">
      <c r="A268" s="1"/>
      <c r="B268" s="8"/>
      <c r="C268" s="1"/>
      <c r="D268" s="1"/>
    </row>
    <row r="269" spans="1:4" x14ac:dyDescent="0.25">
      <c r="A269" s="1"/>
      <c r="B269" s="8"/>
      <c r="C269" s="1"/>
      <c r="D269" s="1"/>
    </row>
    <row r="270" spans="1:4" x14ac:dyDescent="0.25">
      <c r="A270" s="1"/>
      <c r="B270" s="8"/>
      <c r="C270" s="1"/>
      <c r="D270" s="1"/>
    </row>
    <row r="271" spans="1:4" x14ac:dyDescent="0.25">
      <c r="A271" s="1"/>
      <c r="B271" s="8"/>
      <c r="C271" s="1"/>
      <c r="D271" s="1"/>
    </row>
    <row r="272" spans="1:4" x14ac:dyDescent="0.25">
      <c r="A272" s="1"/>
      <c r="B272" s="8"/>
      <c r="C272" s="1"/>
      <c r="D272" s="1"/>
    </row>
    <row r="273" spans="1:4" x14ac:dyDescent="0.25">
      <c r="A273" s="1"/>
      <c r="B273" s="8"/>
      <c r="C273" s="1"/>
      <c r="D273" s="1"/>
    </row>
    <row r="274" spans="1:4" x14ac:dyDescent="0.25">
      <c r="A274" s="1"/>
      <c r="B274" s="8"/>
      <c r="C274" s="1"/>
      <c r="D274" s="1"/>
    </row>
    <row r="275" spans="1:4" x14ac:dyDescent="0.25">
      <c r="A275" s="1"/>
      <c r="B275" s="8"/>
      <c r="C275" s="1"/>
      <c r="D275" s="1"/>
    </row>
    <row r="276" spans="1:4" x14ac:dyDescent="0.25">
      <c r="A276" s="1"/>
      <c r="B276" s="8"/>
      <c r="C276" s="1"/>
      <c r="D276" s="1"/>
    </row>
    <row r="277" spans="1:4" x14ac:dyDescent="0.25">
      <c r="A277" s="1"/>
      <c r="B277" s="8"/>
      <c r="C277" s="1"/>
      <c r="D277" s="1"/>
    </row>
    <row r="278" spans="1:4" x14ac:dyDescent="0.25">
      <c r="A278" s="1"/>
      <c r="B278" s="8"/>
      <c r="C278" s="1"/>
      <c r="D278" s="1"/>
    </row>
    <row r="279" spans="1:4" x14ac:dyDescent="0.25">
      <c r="A279" s="1"/>
      <c r="B279" s="8"/>
      <c r="C279" s="1"/>
      <c r="D279" s="1"/>
    </row>
    <row r="280" spans="1:4" x14ac:dyDescent="0.25">
      <c r="A280" s="1"/>
      <c r="B280" s="8"/>
      <c r="C280" s="1"/>
      <c r="D280" s="1"/>
    </row>
    <row r="281" spans="1:4" x14ac:dyDescent="0.25">
      <c r="A281" s="1"/>
      <c r="B281" s="8"/>
      <c r="C281" s="1"/>
      <c r="D281" s="1"/>
    </row>
    <row r="282" spans="1:4" x14ac:dyDescent="0.25">
      <c r="A282" s="1"/>
      <c r="B282" s="8"/>
      <c r="C282" s="1"/>
      <c r="D282" s="1"/>
    </row>
    <row r="283" spans="1:4" x14ac:dyDescent="0.25">
      <c r="A283" s="1"/>
      <c r="B283" s="8"/>
      <c r="C283" s="1"/>
      <c r="D283" s="1"/>
    </row>
    <row r="284" spans="1:4" x14ac:dyDescent="0.25">
      <c r="A284" s="1"/>
      <c r="B284" s="8"/>
      <c r="C284" s="1"/>
      <c r="D284" s="1"/>
    </row>
    <row r="285" spans="1:4" x14ac:dyDescent="0.25">
      <c r="A285" s="1"/>
      <c r="B285" s="8"/>
      <c r="C285" s="1"/>
      <c r="D285" s="1"/>
    </row>
    <row r="286" spans="1:4" x14ac:dyDescent="0.25">
      <c r="A286" s="1"/>
      <c r="B286" s="8"/>
      <c r="C286" s="1"/>
      <c r="D286" s="1"/>
    </row>
    <row r="287" spans="1:4" x14ac:dyDescent="0.25">
      <c r="A287" s="1"/>
      <c r="B287" s="8"/>
      <c r="C287" s="1"/>
      <c r="D287" s="1"/>
    </row>
    <row r="288" spans="1:4" x14ac:dyDescent="0.25">
      <c r="A288" s="1"/>
      <c r="B288" s="8"/>
      <c r="C288" s="1"/>
      <c r="D288" s="1"/>
    </row>
    <row r="289" spans="1:4" x14ac:dyDescent="0.25">
      <c r="A289" s="1"/>
      <c r="B289" s="8"/>
      <c r="C289" s="1"/>
      <c r="D289" s="1"/>
    </row>
    <row r="290" spans="1:4" x14ac:dyDescent="0.25">
      <c r="A290" s="1"/>
      <c r="B290" s="8"/>
      <c r="C290" s="1"/>
      <c r="D290" s="1"/>
    </row>
    <row r="291" spans="1:4" x14ac:dyDescent="0.25">
      <c r="A291" s="1"/>
      <c r="B291" s="8"/>
      <c r="C291" s="1"/>
      <c r="D291" s="1"/>
    </row>
    <row r="292" spans="1:4" x14ac:dyDescent="0.25">
      <c r="A292" s="1"/>
      <c r="B292" s="8"/>
      <c r="C292" s="1"/>
      <c r="D292" s="1"/>
    </row>
    <row r="293" spans="1:4" x14ac:dyDescent="0.25">
      <c r="A293" s="1"/>
      <c r="B293" s="8"/>
      <c r="C293" s="1"/>
      <c r="D293" s="1"/>
    </row>
    <row r="294" spans="1:4" x14ac:dyDescent="0.25">
      <c r="A294" s="1"/>
      <c r="B294" s="8"/>
      <c r="C294" s="1"/>
      <c r="D294" s="1"/>
    </row>
    <row r="295" spans="1:4" x14ac:dyDescent="0.25">
      <c r="A295" s="1"/>
      <c r="B295" s="8"/>
      <c r="C295" s="1"/>
      <c r="D295" s="1"/>
    </row>
    <row r="296" spans="1:4" x14ac:dyDescent="0.25">
      <c r="A296" s="1"/>
      <c r="B296" s="8"/>
      <c r="C296" s="1"/>
      <c r="D296" s="1"/>
    </row>
    <row r="297" spans="1:4" x14ac:dyDescent="0.25">
      <c r="A297" s="1"/>
      <c r="B297" s="8"/>
      <c r="C297" s="1"/>
      <c r="D297" s="1"/>
    </row>
    <row r="298" spans="1:4" x14ac:dyDescent="0.25">
      <c r="A298" s="1"/>
      <c r="B298" s="8"/>
      <c r="C298" s="1"/>
      <c r="D298" s="1"/>
    </row>
    <row r="299" spans="1:4" x14ac:dyDescent="0.25">
      <c r="A299" s="1"/>
      <c r="B299" s="8"/>
      <c r="C299" s="1"/>
      <c r="D299" s="1"/>
    </row>
    <row r="300" spans="1:4" x14ac:dyDescent="0.25">
      <c r="A300" s="1"/>
      <c r="B300" s="8"/>
      <c r="C300" s="1"/>
      <c r="D300" s="1"/>
    </row>
    <row r="301" spans="1:4" x14ac:dyDescent="0.25">
      <c r="A301" s="1"/>
      <c r="B301" s="8"/>
      <c r="C301" s="1"/>
      <c r="D301" s="1"/>
    </row>
    <row r="302" spans="1:4" x14ac:dyDescent="0.25">
      <c r="A302" s="1"/>
      <c r="B302" s="8"/>
      <c r="C302" s="1"/>
      <c r="D302" s="1"/>
    </row>
    <row r="303" spans="1:4" x14ac:dyDescent="0.25">
      <c r="A303" s="1"/>
      <c r="B303" s="8"/>
      <c r="C303" s="1"/>
      <c r="D303" s="1"/>
    </row>
    <row r="304" spans="1:4" x14ac:dyDescent="0.25">
      <c r="A304" s="1"/>
      <c r="B304" s="8"/>
      <c r="C304" s="1"/>
      <c r="D304" s="1"/>
    </row>
    <row r="305" spans="1:4" x14ac:dyDescent="0.25">
      <c r="A305" s="1"/>
      <c r="B305" s="8"/>
      <c r="C305" s="1"/>
      <c r="D305" s="1"/>
    </row>
    <row r="306" spans="1:4" x14ac:dyDescent="0.25">
      <c r="A306" s="1"/>
      <c r="B306" s="8"/>
      <c r="C306" s="1"/>
      <c r="D306" s="1"/>
    </row>
    <row r="307" spans="1:4" x14ac:dyDescent="0.25">
      <c r="A307" s="1"/>
      <c r="B307" s="8"/>
      <c r="C307" s="1"/>
      <c r="D307" s="1"/>
    </row>
    <row r="308" spans="1:4" x14ac:dyDescent="0.25">
      <c r="A308" s="1"/>
      <c r="B308" s="8"/>
      <c r="C308" s="1"/>
      <c r="D308" s="1"/>
    </row>
    <row r="309" spans="1:4" x14ac:dyDescent="0.25">
      <c r="A309" s="1"/>
      <c r="B309" s="8"/>
      <c r="C309" s="1"/>
      <c r="D309" s="1"/>
    </row>
    <row r="310" spans="1:4" x14ac:dyDescent="0.25">
      <c r="A310" s="1"/>
      <c r="B310" s="8"/>
      <c r="C310" s="1"/>
      <c r="D310" s="1"/>
    </row>
    <row r="311" spans="1:4" x14ac:dyDescent="0.25">
      <c r="A311" s="1"/>
      <c r="B311" s="8"/>
      <c r="C311" s="1"/>
      <c r="D311" s="1"/>
    </row>
    <row r="312" spans="1:4" x14ac:dyDescent="0.25">
      <c r="A312" s="1"/>
      <c r="B312" s="8"/>
      <c r="C312" s="1"/>
      <c r="D312" s="1"/>
    </row>
    <row r="313" spans="1:4" x14ac:dyDescent="0.25">
      <c r="A313" s="1"/>
      <c r="B313" s="8"/>
      <c r="C313" s="1"/>
      <c r="D313" s="1"/>
    </row>
    <row r="314" spans="1:4" x14ac:dyDescent="0.25">
      <c r="A314" s="1"/>
      <c r="B314" s="8"/>
      <c r="C314" s="1"/>
      <c r="D314" s="1"/>
    </row>
    <row r="315" spans="1:4" x14ac:dyDescent="0.25">
      <c r="A315" s="1"/>
      <c r="B315" s="8"/>
      <c r="C315" s="1"/>
      <c r="D315" s="1"/>
    </row>
    <row r="316" spans="1:4" x14ac:dyDescent="0.25">
      <c r="A316" s="1"/>
      <c r="B316" s="8"/>
      <c r="C316" s="1"/>
      <c r="D316" s="1"/>
    </row>
    <row r="317" spans="1:4" x14ac:dyDescent="0.25">
      <c r="A317" s="1"/>
      <c r="B317" s="8"/>
      <c r="C317" s="1"/>
      <c r="D317" s="1"/>
    </row>
    <row r="318" spans="1:4" x14ac:dyDescent="0.25">
      <c r="A318" s="1"/>
      <c r="B318" s="8"/>
      <c r="C318" s="1"/>
      <c r="D318" s="1"/>
    </row>
    <row r="319" spans="1:4" x14ac:dyDescent="0.25">
      <c r="A319" s="1"/>
      <c r="B319" s="8"/>
      <c r="C319" s="1"/>
      <c r="D319" s="1"/>
    </row>
    <row r="320" spans="1:4" x14ac:dyDescent="0.25">
      <c r="A320" s="1"/>
      <c r="B320" s="8"/>
      <c r="C320" s="1"/>
      <c r="D320" s="1"/>
    </row>
    <row r="321" spans="1:4" x14ac:dyDescent="0.25">
      <c r="A321" s="1"/>
      <c r="B321" s="8"/>
      <c r="C321" s="1"/>
      <c r="D321" s="1"/>
    </row>
    <row r="322" spans="1:4" x14ac:dyDescent="0.25">
      <c r="A322" s="1"/>
      <c r="B322" s="8"/>
      <c r="C322" s="1"/>
      <c r="D322" s="1"/>
    </row>
    <row r="323" spans="1:4" x14ac:dyDescent="0.25">
      <c r="A323" s="1"/>
      <c r="B323" s="8"/>
      <c r="C323" s="1"/>
      <c r="D323" s="1"/>
    </row>
    <row r="324" spans="1:4" x14ac:dyDescent="0.25">
      <c r="A324" s="1"/>
      <c r="B324" s="8"/>
      <c r="C324" s="1"/>
      <c r="D324" s="1"/>
    </row>
    <row r="325" spans="1:4" x14ac:dyDescent="0.25">
      <c r="A325" s="1"/>
      <c r="B325" s="8"/>
      <c r="C325" s="1"/>
      <c r="D325" s="1"/>
    </row>
    <row r="326" spans="1:4" x14ac:dyDescent="0.25">
      <c r="A326" s="1"/>
      <c r="B326" s="8"/>
      <c r="C326" s="1"/>
      <c r="D326" s="1"/>
    </row>
    <row r="327" spans="1:4" x14ac:dyDescent="0.25">
      <c r="A327" s="1"/>
      <c r="B327" s="8"/>
      <c r="C327" s="1"/>
      <c r="D327" s="1"/>
    </row>
    <row r="328" spans="1:4" x14ac:dyDescent="0.25">
      <c r="A328" s="1"/>
      <c r="B328" s="8"/>
      <c r="C328" s="1"/>
      <c r="D328" s="1"/>
    </row>
    <row r="329" spans="1:4" x14ac:dyDescent="0.25">
      <c r="A329" s="1"/>
      <c r="B329" s="8"/>
      <c r="C329" s="1"/>
      <c r="D329" s="1"/>
    </row>
    <row r="330" spans="1:4" x14ac:dyDescent="0.25">
      <c r="A330" s="1"/>
      <c r="B330" s="8"/>
      <c r="C330" s="1"/>
      <c r="D330" s="1"/>
    </row>
    <row r="331" spans="1:4" x14ac:dyDescent="0.25">
      <c r="A331" s="1"/>
      <c r="B331" s="8"/>
      <c r="C331" s="1"/>
      <c r="D331" s="1"/>
    </row>
    <row r="332" spans="1:4" x14ac:dyDescent="0.25">
      <c r="A332" s="1"/>
      <c r="B332" s="8"/>
      <c r="C332" s="1"/>
      <c r="D332" s="1"/>
    </row>
    <row r="333" spans="1:4" x14ac:dyDescent="0.25">
      <c r="A333" s="1"/>
      <c r="B333" s="8"/>
      <c r="C333" s="1"/>
      <c r="D333" s="1"/>
    </row>
    <row r="334" spans="1:4" x14ac:dyDescent="0.25">
      <c r="A334" s="1"/>
      <c r="B334" s="8"/>
      <c r="C334" s="1"/>
      <c r="D334" s="1"/>
    </row>
    <row r="335" spans="1:4" x14ac:dyDescent="0.25">
      <c r="A335" s="1"/>
      <c r="B335" s="8"/>
      <c r="C335" s="1"/>
      <c r="D335" s="1"/>
    </row>
    <row r="336" spans="1:4" x14ac:dyDescent="0.25">
      <c r="A336" s="1"/>
      <c r="B336" s="8"/>
      <c r="C336" s="1"/>
      <c r="D336" s="1"/>
    </row>
    <row r="337" spans="1:4" x14ac:dyDescent="0.25">
      <c r="A337" s="1"/>
      <c r="B337" s="8"/>
      <c r="C337" s="1"/>
      <c r="D337" s="1"/>
    </row>
    <row r="338" spans="1:4" x14ac:dyDescent="0.25">
      <c r="A338" s="1"/>
      <c r="B338" s="8"/>
      <c r="C338" s="1"/>
      <c r="D338" s="1"/>
    </row>
    <row r="339" spans="1:4" x14ac:dyDescent="0.25">
      <c r="A339" s="1"/>
      <c r="B339" s="8"/>
      <c r="C339" s="1"/>
      <c r="D339" s="1"/>
    </row>
    <row r="340" spans="1:4" x14ac:dyDescent="0.25">
      <c r="A340" s="1"/>
      <c r="B340" s="8"/>
      <c r="C340" s="1"/>
      <c r="D340" s="1"/>
    </row>
    <row r="341" spans="1:4" x14ac:dyDescent="0.25">
      <c r="A341" s="1"/>
      <c r="B341" s="8"/>
      <c r="C341" s="1"/>
      <c r="D341" s="1"/>
    </row>
    <row r="342" spans="1:4" x14ac:dyDescent="0.25">
      <c r="A342" s="1"/>
      <c r="B342" s="8"/>
      <c r="C342" s="1"/>
      <c r="D342" s="1"/>
    </row>
    <row r="343" spans="1:4" x14ac:dyDescent="0.25">
      <c r="A343" s="1"/>
      <c r="B343" s="8"/>
      <c r="C343" s="1"/>
      <c r="D343" s="1"/>
    </row>
    <row r="344" spans="1:4" x14ac:dyDescent="0.25">
      <c r="A344" s="1"/>
      <c r="B344" s="8"/>
      <c r="C344" s="1"/>
      <c r="D344" s="1"/>
    </row>
    <row r="345" spans="1:4" x14ac:dyDescent="0.25">
      <c r="A345" s="1"/>
      <c r="B345" s="8"/>
      <c r="C345" s="1"/>
      <c r="D345" s="1"/>
    </row>
    <row r="346" spans="1:4" x14ac:dyDescent="0.25">
      <c r="A346" s="1"/>
      <c r="B346" s="8"/>
      <c r="C346" s="1"/>
      <c r="D346" s="1"/>
    </row>
    <row r="347" spans="1:4" x14ac:dyDescent="0.25">
      <c r="A347" s="1"/>
      <c r="B347" s="8"/>
      <c r="C347" s="1"/>
      <c r="D347" s="1"/>
    </row>
    <row r="348" spans="1:4" x14ac:dyDescent="0.25">
      <c r="A348" s="1"/>
      <c r="B348" s="8"/>
      <c r="C348" s="1"/>
      <c r="D348" s="1"/>
    </row>
    <row r="349" spans="1:4" x14ac:dyDescent="0.25">
      <c r="A349" s="1"/>
      <c r="B349" s="8"/>
      <c r="C349" s="1"/>
      <c r="D349" s="1"/>
    </row>
    <row r="350" spans="1:4" x14ac:dyDescent="0.25">
      <c r="A350" s="1"/>
      <c r="B350" s="8"/>
      <c r="C350" s="1"/>
      <c r="D350" s="1"/>
    </row>
    <row r="351" spans="1:4" x14ac:dyDescent="0.25">
      <c r="A351" s="1"/>
      <c r="B351" s="8"/>
      <c r="C351" s="1"/>
      <c r="D351" s="1"/>
    </row>
    <row r="352" spans="1:4" x14ac:dyDescent="0.25">
      <c r="A352" s="1"/>
      <c r="B352" s="8"/>
      <c r="C352" s="1"/>
      <c r="D352" s="1"/>
    </row>
    <row r="353" spans="1:4" x14ac:dyDescent="0.25">
      <c r="A353" s="1"/>
      <c r="B353" s="8"/>
      <c r="C353" s="1"/>
      <c r="D353" s="1"/>
    </row>
    <row r="354" spans="1:4" x14ac:dyDescent="0.25">
      <c r="A354" s="1"/>
      <c r="B354" s="8"/>
      <c r="C354" s="1"/>
      <c r="D354" s="1"/>
    </row>
    <row r="355" spans="1:4" x14ac:dyDescent="0.25">
      <c r="A355" s="1"/>
      <c r="B355" s="8"/>
      <c r="C355" s="1"/>
      <c r="D355" s="1"/>
    </row>
    <row r="356" spans="1:4" x14ac:dyDescent="0.25">
      <c r="A356" s="1"/>
      <c r="B356" s="8"/>
      <c r="C356" s="1"/>
      <c r="D356" s="1"/>
    </row>
    <row r="357" spans="1:4" x14ac:dyDescent="0.25">
      <c r="A357" s="1"/>
      <c r="B357" s="8"/>
      <c r="C357" s="1"/>
      <c r="D357" s="1"/>
    </row>
    <row r="358" spans="1:4" x14ac:dyDescent="0.25">
      <c r="A358" s="1"/>
      <c r="B358" s="8"/>
      <c r="C358" s="1"/>
      <c r="D358" s="1"/>
    </row>
    <row r="359" spans="1:4" x14ac:dyDescent="0.25">
      <c r="A359" s="1"/>
      <c r="B359" s="8"/>
      <c r="C359" s="1"/>
      <c r="D359" s="1"/>
    </row>
    <row r="360" spans="1:4" x14ac:dyDescent="0.25">
      <c r="A360" s="1"/>
      <c r="B360" s="8"/>
      <c r="C360" s="1"/>
      <c r="D360" s="1"/>
    </row>
    <row r="361" spans="1:4" x14ac:dyDescent="0.25">
      <c r="A361" s="1"/>
      <c r="B361" s="8"/>
      <c r="C361" s="1"/>
      <c r="D361" s="1"/>
    </row>
    <row r="362" spans="1:4" x14ac:dyDescent="0.25">
      <c r="A362" s="1"/>
      <c r="B362" s="8"/>
      <c r="C362" s="1"/>
      <c r="D362" s="1"/>
    </row>
    <row r="363" spans="1:4" x14ac:dyDescent="0.25">
      <c r="A363" s="1"/>
      <c r="B363" s="8"/>
      <c r="C363" s="1"/>
      <c r="D363" s="1"/>
    </row>
    <row r="364" spans="1:4" x14ac:dyDescent="0.25">
      <c r="A364" s="1"/>
      <c r="B364" s="8"/>
      <c r="C364" s="1"/>
      <c r="D364" s="1"/>
    </row>
    <row r="365" spans="1:4" x14ac:dyDescent="0.25">
      <c r="A365" s="1"/>
      <c r="B365" s="8"/>
      <c r="C365" s="1"/>
      <c r="D365" s="1"/>
    </row>
    <row r="366" spans="1:4" x14ac:dyDescent="0.25">
      <c r="A366" s="1"/>
      <c r="B366" s="8"/>
      <c r="C366" s="1"/>
      <c r="D366" s="1"/>
    </row>
    <row r="367" spans="1:4" x14ac:dyDescent="0.25">
      <c r="A367" s="1"/>
      <c r="B367" s="8"/>
      <c r="C367" s="1"/>
      <c r="D367" s="1"/>
    </row>
    <row r="368" spans="1:4" x14ac:dyDescent="0.25">
      <c r="A368" s="1"/>
      <c r="B368" s="8"/>
      <c r="C368" s="1"/>
      <c r="D368" s="1"/>
    </row>
    <row r="369" spans="1:4" x14ac:dyDescent="0.25">
      <c r="A369" s="1"/>
      <c r="B369" s="8"/>
      <c r="C369" s="1"/>
      <c r="D369" s="1"/>
    </row>
    <row r="370" spans="1:4" x14ac:dyDescent="0.25">
      <c r="A370" s="1"/>
      <c r="B370" s="8"/>
      <c r="C370" s="1"/>
      <c r="D370" s="1"/>
    </row>
    <row r="371" spans="1:4" x14ac:dyDescent="0.25">
      <c r="A371" s="1"/>
      <c r="B371" s="8"/>
      <c r="C371" s="1"/>
      <c r="D371" s="1"/>
    </row>
    <row r="372" spans="1:4" x14ac:dyDescent="0.25">
      <c r="A372" s="1"/>
      <c r="B372" s="8"/>
      <c r="C372" s="1"/>
      <c r="D372" s="1"/>
    </row>
    <row r="373" spans="1:4" x14ac:dyDescent="0.25">
      <c r="A373" s="1"/>
      <c r="B373" s="8"/>
      <c r="C373" s="1"/>
      <c r="D373" s="1"/>
    </row>
    <row r="374" spans="1:4" x14ac:dyDescent="0.25">
      <c r="A374" s="1"/>
      <c r="B374" s="8"/>
      <c r="C374" s="1"/>
      <c r="D374" s="1"/>
    </row>
    <row r="375" spans="1:4" x14ac:dyDescent="0.25">
      <c r="A375" s="1"/>
      <c r="B375" s="8"/>
      <c r="C375" s="1"/>
      <c r="D375" s="1"/>
    </row>
    <row r="376" spans="1:4" x14ac:dyDescent="0.25">
      <c r="A376" s="1"/>
      <c r="B376" s="8"/>
      <c r="C376" s="1"/>
      <c r="D376" s="1"/>
    </row>
    <row r="377" spans="1:4" x14ac:dyDescent="0.25">
      <c r="A377" s="1"/>
      <c r="B377" s="8"/>
      <c r="C377" s="1"/>
      <c r="D377" s="1"/>
    </row>
    <row r="378" spans="1:4" x14ac:dyDescent="0.25">
      <c r="A378" s="1"/>
      <c r="B378" s="8"/>
      <c r="C378" s="1"/>
      <c r="D378" s="1"/>
    </row>
    <row r="379" spans="1:4" x14ac:dyDescent="0.25">
      <c r="A379" s="1"/>
      <c r="B379" s="8"/>
      <c r="C379" s="1"/>
      <c r="D379" s="1"/>
    </row>
    <row r="380" spans="1:4" x14ac:dyDescent="0.25">
      <c r="A380" s="1"/>
      <c r="B380" s="8"/>
      <c r="C380" s="1"/>
      <c r="D380" s="1"/>
    </row>
    <row r="381" spans="1:4" x14ac:dyDescent="0.25">
      <c r="A381" s="1"/>
      <c r="B381" s="8"/>
      <c r="C381" s="1"/>
      <c r="D381" s="1"/>
    </row>
    <row r="382" spans="1:4" x14ac:dyDescent="0.25">
      <c r="A382" s="1"/>
      <c r="B382" s="8"/>
      <c r="C382" s="1"/>
      <c r="D382" s="1"/>
    </row>
    <row r="383" spans="1:4" x14ac:dyDescent="0.25">
      <c r="A383" s="1"/>
      <c r="B383" s="8"/>
      <c r="C383" s="1"/>
      <c r="D383" s="1"/>
    </row>
    <row r="384" spans="1:4" x14ac:dyDescent="0.25">
      <c r="A384" s="1"/>
      <c r="B384" s="8"/>
      <c r="C384" s="1"/>
      <c r="D384" s="1"/>
    </row>
    <row r="385" spans="1:4" x14ac:dyDescent="0.25">
      <c r="A385" s="1"/>
      <c r="B385" s="8"/>
      <c r="C385" s="1"/>
      <c r="D385" s="1"/>
    </row>
    <row r="386" spans="1:4" x14ac:dyDescent="0.25">
      <c r="A386" s="1"/>
      <c r="B386" s="8"/>
      <c r="C386" s="1"/>
      <c r="D386" s="1"/>
    </row>
    <row r="387" spans="1:4" x14ac:dyDescent="0.25">
      <c r="A387" s="1"/>
      <c r="B387" s="8"/>
      <c r="C387" s="1"/>
      <c r="D387" s="1"/>
    </row>
    <row r="388" spans="1:4" x14ac:dyDescent="0.25">
      <c r="A388" s="1"/>
      <c r="B388" s="8"/>
      <c r="C388" s="1"/>
      <c r="D388" s="1"/>
    </row>
    <row r="389" spans="1:4" x14ac:dyDescent="0.25">
      <c r="A389" s="1"/>
      <c r="B389" s="8"/>
      <c r="C389" s="1"/>
      <c r="D389" s="1"/>
    </row>
  </sheetData>
  <mergeCells count="6">
    <mergeCell ref="A39:B39"/>
    <mergeCell ref="A1:B1"/>
    <mergeCell ref="A2:B2"/>
    <mergeCell ref="D3:F3"/>
    <mergeCell ref="A20:B20"/>
    <mergeCell ref="A27:B27"/>
  </mergeCells>
  <phoneticPr fontId="6" type="noConversion"/>
  <dataValidations count="1">
    <dataValidation type="list" allowBlank="1" showInputMessage="1" showErrorMessage="1" sqref="B28:B38 B4:B19 B21:B26 B40:B52">
      <formula1>Evaluacion</formula1>
    </dataValidation>
  </dataValidations>
  <pageMargins left="0.75" right="0.75" top="1" bottom="1" header="0" footer="0"/>
  <pageSetup orientation="portrait" horizontalDpi="300" verticalDpi="300"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cellIs" priority="25" stopIfTrue="1" operator="equal" id="{57EEE522-44A5-404F-AC68-8D06CB9376AF}">
            <xm:f>Hoja3!$A$9</xm:f>
            <x14:dxf>
              <fill>
                <patternFill>
                  <bgColor rgb="FF92D050"/>
                </patternFill>
              </fill>
            </x14:dxf>
          </x14:cfRule>
          <x14:cfRule type="cellIs" priority="26" stopIfTrue="1" operator="equal" id="{4321B9F2-CE2C-43CE-AC8E-D736BFDD8BB8}">
            <xm:f>Hoja3!$A$8</xm:f>
            <x14:dxf>
              <fill>
                <patternFill>
                  <bgColor rgb="FFFFFF00"/>
                </patternFill>
              </fill>
            </x14:dxf>
          </x14:cfRule>
          <x14:cfRule type="cellIs" priority="27" stopIfTrue="1" operator="equal" id="{6C49458F-E045-4FFC-9534-7AE24F35D06A}">
            <xm:f>Hoja3!$A$7</xm:f>
            <x14:dxf>
              <fill>
                <patternFill>
                  <bgColor rgb="FFFF0000"/>
                </patternFill>
              </fill>
            </x14:dxf>
          </x14:cfRule>
          <xm:sqref>B4:B19</xm:sqref>
        </x14:conditionalFormatting>
        <x14:conditionalFormatting xmlns:xm="http://schemas.microsoft.com/office/excel/2006/main">
          <x14:cfRule type="cellIs" priority="7" stopIfTrue="1" operator="equal" id="{2D38A86A-5270-4618-AF6A-CAC0A1F98C8D}">
            <xm:f>Hoja3!$A$9</xm:f>
            <x14:dxf>
              <fill>
                <patternFill>
                  <bgColor rgb="FF92D050"/>
                </patternFill>
              </fill>
            </x14:dxf>
          </x14:cfRule>
          <x14:cfRule type="cellIs" priority="8" stopIfTrue="1" operator="equal" id="{2ACD79BC-DD8D-42AE-B708-8EE42D60B744}">
            <xm:f>Hoja3!$A$8</xm:f>
            <x14:dxf>
              <fill>
                <patternFill>
                  <bgColor rgb="FFFFFF00"/>
                </patternFill>
              </fill>
            </x14:dxf>
          </x14:cfRule>
          <x14:cfRule type="cellIs" priority="9" stopIfTrue="1" operator="equal" id="{150C642B-748D-42F0-92E2-A65E96DA31CA}">
            <xm:f>Hoja3!$A$7</xm:f>
            <x14:dxf>
              <fill>
                <patternFill>
                  <bgColor rgb="FFFF0000"/>
                </patternFill>
              </fill>
            </x14:dxf>
          </x14:cfRule>
          <xm:sqref>B21:B26</xm:sqref>
        </x14:conditionalFormatting>
        <x14:conditionalFormatting xmlns:xm="http://schemas.microsoft.com/office/excel/2006/main">
          <x14:cfRule type="cellIs" priority="4" stopIfTrue="1" operator="equal" id="{65D6BCE0-86CB-4680-834B-D642E0468BD1}">
            <xm:f>Hoja3!$A$9</xm:f>
            <x14:dxf>
              <fill>
                <patternFill>
                  <bgColor rgb="FF92D050"/>
                </patternFill>
              </fill>
            </x14:dxf>
          </x14:cfRule>
          <x14:cfRule type="cellIs" priority="5" stopIfTrue="1" operator="equal" id="{F0B077C7-DE17-47B2-B870-DF9B96A7B177}">
            <xm:f>Hoja3!$A$8</xm:f>
            <x14:dxf>
              <fill>
                <patternFill>
                  <bgColor rgb="FFFFFF00"/>
                </patternFill>
              </fill>
            </x14:dxf>
          </x14:cfRule>
          <x14:cfRule type="cellIs" priority="6" stopIfTrue="1" operator="equal" id="{D7F6C146-D44D-4FB0-8827-2EFECC757A28}">
            <xm:f>Hoja3!$A$7</xm:f>
            <x14:dxf>
              <fill>
                <patternFill>
                  <bgColor rgb="FFFF0000"/>
                </patternFill>
              </fill>
            </x14:dxf>
          </x14:cfRule>
          <xm:sqref>B28:B38</xm:sqref>
        </x14:conditionalFormatting>
        <x14:conditionalFormatting xmlns:xm="http://schemas.microsoft.com/office/excel/2006/main">
          <x14:cfRule type="cellIs" priority="1" stopIfTrue="1" operator="equal" id="{969257B4-7B31-4C80-B860-C03D58C49051}">
            <xm:f>Hoja3!$A$9</xm:f>
            <x14:dxf>
              <fill>
                <patternFill>
                  <bgColor rgb="FF92D050"/>
                </patternFill>
              </fill>
            </x14:dxf>
          </x14:cfRule>
          <x14:cfRule type="cellIs" priority="2" stopIfTrue="1" operator="equal" id="{52A2AAF7-BA48-41DE-B972-EDBC696CCC19}">
            <xm:f>Hoja3!$A$8</xm:f>
            <x14:dxf>
              <fill>
                <patternFill>
                  <bgColor rgb="FFFFFF00"/>
                </patternFill>
              </fill>
            </x14:dxf>
          </x14:cfRule>
          <x14:cfRule type="cellIs" priority="3" stopIfTrue="1" operator="equal" id="{BC4920B4-0305-455F-940D-6ABAC0E7B8F3}">
            <xm:f>Hoja3!$A$7</xm:f>
            <x14:dxf>
              <fill>
                <patternFill>
                  <bgColor rgb="FFFF0000"/>
                </patternFill>
              </fill>
            </x14:dxf>
          </x14:cfRule>
          <xm:sqref>B40:B52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R9"/>
  <sheetViews>
    <sheetView defaultGridColor="0" colorId="23" zoomScale="62" zoomScaleNormal="62" workbookViewId="0">
      <selection activeCell="R10" sqref="R10"/>
    </sheetView>
  </sheetViews>
  <sheetFormatPr baseColWidth="10" defaultRowHeight="13.2" x14ac:dyDescent="0.25"/>
  <cols>
    <col min="15" max="15" width="0" hidden="1" customWidth="1"/>
    <col min="16" max="16" width="37.88671875" customWidth="1"/>
  </cols>
  <sheetData>
    <row r="1" spans="8:18" ht="13.8" thickBot="1" x14ac:dyDescent="0.3"/>
    <row r="2" spans="8:18" ht="21.6" thickBot="1" x14ac:dyDescent="0.45">
      <c r="P2" s="95" t="str">
        <f>Hoja3!C3</f>
        <v xml:space="preserve">Diseño </v>
      </c>
      <c r="Q2" s="96">
        <f>Hoja3!E3</f>
        <v>0</v>
      </c>
      <c r="R2" s="95" t="str">
        <f>IF(Q2&gt;0.9,"Buen avance",IF(Q2&gt;0.7,"Algun avance requiere mejora","Necesita mejorar este aspecto"))</f>
        <v>Necesita mejorar este aspecto</v>
      </c>
    </row>
    <row r="3" spans="8:18" ht="21.6" thickBot="1" x14ac:dyDescent="0.45">
      <c r="H3" s="94" t="s">
        <v>66</v>
      </c>
      <c r="P3" s="97" t="str">
        <f>Hoja3!C4</f>
        <v xml:space="preserve">Implementación </v>
      </c>
      <c r="Q3" s="96">
        <f>Hoja3!E4</f>
        <v>0</v>
      </c>
      <c r="R3" s="95" t="str">
        <f t="shared" ref="R3:R5" si="0">IF(Q3&gt;0.9,"Buen avance",IF(Q3&gt;0.7,"Algun avance requiere mejora","Necesita mejorar este aspecto"))</f>
        <v>Necesita mejorar este aspecto</v>
      </c>
    </row>
    <row r="4" spans="8:18" ht="21.6" thickBot="1" x14ac:dyDescent="0.45">
      <c r="P4" s="97" t="str">
        <f>Hoja3!C5</f>
        <v xml:space="preserve">Uso </v>
      </c>
      <c r="Q4" s="96">
        <f>Hoja3!E5</f>
        <v>0</v>
      </c>
      <c r="R4" s="95" t="str">
        <f t="shared" si="0"/>
        <v>Necesita mejorar este aspecto</v>
      </c>
    </row>
    <row r="5" spans="8:18" ht="21.6" thickBot="1" x14ac:dyDescent="0.45">
      <c r="P5" s="98" t="str">
        <f>Hoja3!C6</f>
        <v xml:space="preserve">Evaluación </v>
      </c>
      <c r="Q5" s="96">
        <f>Hoja3!E6</f>
        <v>0</v>
      </c>
      <c r="R5" s="95" t="str">
        <f t="shared" si="0"/>
        <v>Necesita mejorar este aspecto</v>
      </c>
    </row>
    <row r="8" spans="8:18" ht="13.8" thickBot="1" x14ac:dyDescent="0.3"/>
    <row r="9" spans="8:18" ht="21.6" thickBot="1" x14ac:dyDescent="0.45">
      <c r="P9" s="98" t="s">
        <v>67</v>
      </c>
      <c r="Q9" s="96">
        <f>Hoja3!E7</f>
        <v>0</v>
      </c>
      <c r="R9" s="95" t="str">
        <f>IF(Q9&gt;0.9,"Sistema cumple con los requisitos",IF(Q9&gt;0.7,"El sistema requiere mejora","El sistema no cumple con lo solicitado"))</f>
        <v>El sistema no cumple con lo solicitado</v>
      </c>
    </row>
  </sheetData>
  <phoneticPr fontId="6" type="noConversion"/>
  <pageMargins left="0.75" right="0.75" top="1" bottom="1" header="0" footer="0"/>
  <headerFooter alignWithMargins="0"/>
  <drawing r:id="rId1"/>
  <extLst>
    <ext xmlns:x14="http://schemas.microsoft.com/office/spreadsheetml/2009/9/main" uri="{78C0D931-6437-407d-A8EE-F0AAD7539E65}">
      <x14:conditionalFormattings>
        <x14:conditionalFormatting xmlns:xm="http://schemas.microsoft.com/office/excel/2006/main">
          <x14:cfRule type="cellIs" priority="7" stopIfTrue="1" operator="greaterThanOrEqual" id="{A273B642-78B1-42D9-B0F4-3FBC67EDB763}">
            <xm:f>Hoja3!$D$9</xm:f>
            <x14:dxf>
              <fill>
                <patternFill>
                  <bgColor rgb="FF92D050"/>
                </patternFill>
              </fill>
            </x14:dxf>
          </x14:cfRule>
          <x14:cfRule type="cellIs" priority="8" stopIfTrue="1" operator="between" id="{692E473F-BA19-4D48-B0C7-5E7D3673759E}">
            <xm:f>Hoja3!$D$8</xm:f>
            <xm:f>Hoja3!$D$9</xm:f>
            <x14:dxf>
              <fill>
                <patternFill>
                  <bgColor rgb="FFFFFF00"/>
                </patternFill>
              </fill>
            </x14:dxf>
          </x14:cfRule>
          <x14:cfRule type="cellIs" priority="9" stopIfTrue="1" operator="lessThanOrEqual" id="{20CBB43C-818B-45C5-82F6-1E8D09068186}">
            <xm:f>Hoja3!$D$8</xm:f>
            <x14:dxf>
              <fill>
                <patternFill>
                  <bgColor rgb="FFFF0000"/>
                </patternFill>
              </fill>
            </x14:dxf>
          </x14:cfRule>
          <xm:sqref>Q3:Q5</xm:sqref>
        </x14:conditionalFormatting>
        <x14:conditionalFormatting xmlns:xm="http://schemas.microsoft.com/office/excel/2006/main">
          <x14:cfRule type="cellIs" priority="4" stopIfTrue="1" operator="greaterThanOrEqual" id="{394AF6DE-6B11-4397-BCC9-01D5229C01A8}">
            <xm:f>Hoja3!$D$9</xm:f>
            <x14:dxf>
              <fill>
                <patternFill>
                  <bgColor rgb="FF92D050"/>
                </patternFill>
              </fill>
            </x14:dxf>
          </x14:cfRule>
          <x14:cfRule type="cellIs" priority="5" stopIfTrue="1" operator="between" id="{5DE6FA6C-1AE5-47C2-8CE4-C5C9377317FF}">
            <xm:f>Hoja3!$D$8</xm:f>
            <xm:f>Hoja3!$D$9</xm:f>
            <x14:dxf>
              <fill>
                <patternFill>
                  <bgColor rgb="FFFFFF00"/>
                </patternFill>
              </fill>
            </x14:dxf>
          </x14:cfRule>
          <x14:cfRule type="cellIs" priority="6" stopIfTrue="1" operator="lessThanOrEqual" id="{8DDDD5B2-E9B2-4FF5-AD03-7EEDC0667BF0}">
            <xm:f>Hoja3!$D$8</xm:f>
            <x14:dxf>
              <fill>
                <patternFill>
                  <bgColor rgb="FFFF0000"/>
                </patternFill>
              </fill>
            </x14:dxf>
          </x14:cfRule>
          <xm:sqref>Q2</xm:sqref>
        </x14:conditionalFormatting>
        <x14:conditionalFormatting xmlns:xm="http://schemas.microsoft.com/office/excel/2006/main">
          <x14:cfRule type="cellIs" priority="1" stopIfTrue="1" operator="greaterThanOrEqual" id="{EB94D53C-DCB9-4EDE-A781-85D4DD589856}">
            <xm:f>Hoja3!$D$9</xm:f>
            <x14:dxf>
              <fill>
                <patternFill>
                  <bgColor rgb="FF92D050"/>
                </patternFill>
              </fill>
            </x14:dxf>
          </x14:cfRule>
          <x14:cfRule type="cellIs" priority="2" stopIfTrue="1" operator="between" id="{AA46E926-BD02-4870-B540-347C845BECC3}">
            <xm:f>Hoja3!$D$8</xm:f>
            <xm:f>Hoja3!$D$9</xm:f>
            <x14:dxf>
              <fill>
                <patternFill>
                  <bgColor rgb="FFFFFF00"/>
                </patternFill>
              </fill>
            </x14:dxf>
          </x14:cfRule>
          <x14:cfRule type="cellIs" priority="3" stopIfTrue="1" operator="lessThanOrEqual" id="{77F9D97F-4DF8-4538-B4BE-4971C1BA7BB8}">
            <xm:f>Hoja3!$D$8</xm:f>
            <x14:dxf>
              <fill>
                <patternFill>
                  <bgColor rgb="FFFF0000"/>
                </patternFill>
              </fill>
            </x14:dxf>
          </x14:cfRule>
          <xm:sqref>Q9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workbookViewId="0">
      <selection activeCell="E7" sqref="E7"/>
    </sheetView>
  </sheetViews>
  <sheetFormatPr baseColWidth="10" defaultRowHeight="13.2" x14ac:dyDescent="0.25"/>
  <cols>
    <col min="1" max="1" width="24.6640625" customWidth="1"/>
    <col min="2" max="2" width="5.6640625" customWidth="1"/>
    <col min="3" max="3" width="15" customWidth="1"/>
    <col min="4" max="4" width="6.77734375" customWidth="1"/>
    <col min="5" max="5" width="8.109375" customWidth="1"/>
    <col min="6" max="6" width="9" style="16" customWidth="1"/>
    <col min="7" max="7" width="57.109375" customWidth="1"/>
    <col min="8" max="8" width="24.33203125" customWidth="1"/>
    <col min="9" max="9" width="13.21875" customWidth="1"/>
  </cols>
  <sheetData>
    <row r="1" spans="1:9" ht="13.8" thickBot="1" x14ac:dyDescent="0.3"/>
    <row r="2" spans="1:9" ht="37.799999999999997" customHeight="1" thickBot="1" x14ac:dyDescent="0.3">
      <c r="G2" s="11" t="s">
        <v>53</v>
      </c>
      <c r="H2" s="11" t="str">
        <f>Evaluacion!B4</f>
        <v xml:space="preserve"> </v>
      </c>
      <c r="I2" s="7" t="b">
        <f>IF(H2=0,"n/d",IF(H2=A$7,B$7,IF(H2=A$8,B$8,IF(H2=A$9,B$9,IF(H2=A$10,B$10)))))</f>
        <v>0</v>
      </c>
    </row>
    <row r="3" spans="1:9" ht="30.6" customHeight="1" thickBot="1" x14ac:dyDescent="0.3">
      <c r="A3" s="15" t="s">
        <v>59</v>
      </c>
      <c r="C3" s="1" t="s">
        <v>6</v>
      </c>
      <c r="D3" s="8">
        <f>Hoja3!I18</f>
        <v>0</v>
      </c>
      <c r="E3" s="93">
        <f>D3/F3</f>
        <v>0</v>
      </c>
      <c r="F3" s="8">
        <f>16*5</f>
        <v>80</v>
      </c>
      <c r="G3" s="11" t="s">
        <v>10</v>
      </c>
      <c r="H3" s="11" t="str">
        <f>Evaluacion!B5</f>
        <v xml:space="preserve"> </v>
      </c>
      <c r="I3" s="7" t="b">
        <f t="shared" ref="I3:I17" si="0">IF(H3=0,"n/d",IF(H3=A$7,B$7,IF(H3=A$8,B$8,IF(H3=A$9,B$9,IF(H3=A$10,B$10)))))</f>
        <v>0</v>
      </c>
    </row>
    <row r="4" spans="1:9" ht="31.8" customHeight="1" thickBot="1" x14ac:dyDescent="0.3">
      <c r="A4" s="15" t="s">
        <v>61</v>
      </c>
      <c r="C4" s="1" t="s">
        <v>7</v>
      </c>
      <c r="D4" s="8">
        <f>Hoja3!I26</f>
        <v>0</v>
      </c>
      <c r="E4" s="93">
        <f>D4/F4</f>
        <v>0</v>
      </c>
      <c r="F4" s="8">
        <f>6*5</f>
        <v>30</v>
      </c>
      <c r="G4" s="11" t="s">
        <v>54</v>
      </c>
      <c r="H4" s="11" t="str">
        <f>Evaluacion!B6</f>
        <v xml:space="preserve"> </v>
      </c>
      <c r="I4" s="7" t="b">
        <f t="shared" si="0"/>
        <v>0</v>
      </c>
    </row>
    <row r="5" spans="1:9" ht="37.200000000000003" customHeight="1" thickBot="1" x14ac:dyDescent="0.3">
      <c r="A5" s="15" t="s">
        <v>60</v>
      </c>
      <c r="C5" s="1" t="s">
        <v>8</v>
      </c>
      <c r="D5" s="8">
        <f>I39</f>
        <v>0</v>
      </c>
      <c r="E5" s="93">
        <f>D5/F5</f>
        <v>0</v>
      </c>
      <c r="F5" s="8">
        <f>11*5</f>
        <v>55</v>
      </c>
      <c r="G5" s="11" t="s">
        <v>11</v>
      </c>
      <c r="H5" s="11" t="str">
        <f>Evaluacion!B7</f>
        <v xml:space="preserve"> </v>
      </c>
      <c r="I5" s="7" t="b">
        <f t="shared" si="0"/>
        <v>0</v>
      </c>
    </row>
    <row r="6" spans="1:9" ht="31.8" customHeight="1" thickBot="1" x14ac:dyDescent="0.3">
      <c r="C6" s="1" t="s">
        <v>9</v>
      </c>
      <c r="D6" s="8">
        <f>I54</f>
        <v>0</v>
      </c>
      <c r="E6" s="93">
        <f>D6/F6</f>
        <v>0</v>
      </c>
      <c r="F6" s="8">
        <f>13*5</f>
        <v>65</v>
      </c>
      <c r="G6" s="11" t="s">
        <v>12</v>
      </c>
      <c r="H6" s="11" t="str">
        <f>Evaluacion!B8</f>
        <v xml:space="preserve"> </v>
      </c>
      <c r="I6" s="7" t="b">
        <f t="shared" si="0"/>
        <v>0</v>
      </c>
    </row>
    <row r="7" spans="1:9" ht="31.2" customHeight="1" thickBot="1" x14ac:dyDescent="0.3">
      <c r="A7" s="15" t="s">
        <v>59</v>
      </c>
      <c r="B7" s="14">
        <v>0</v>
      </c>
      <c r="D7" s="100">
        <f>SUM(D3:D6)</f>
        <v>0</v>
      </c>
      <c r="E7" s="93">
        <f>D7/F7</f>
        <v>0</v>
      </c>
      <c r="F7" s="101">
        <f t="shared" ref="F7" si="1">SUM(F3:F6)</f>
        <v>230</v>
      </c>
      <c r="G7" s="11" t="s">
        <v>13</v>
      </c>
      <c r="H7" s="11" t="str">
        <f>Evaluacion!B9</f>
        <v xml:space="preserve"> </v>
      </c>
      <c r="I7" s="7" t="b">
        <f t="shared" si="0"/>
        <v>0</v>
      </c>
    </row>
    <row r="8" spans="1:9" ht="19.2" customHeight="1" thickBot="1" x14ac:dyDescent="0.3">
      <c r="A8" s="15" t="s">
        <v>61</v>
      </c>
      <c r="B8" s="14">
        <v>3</v>
      </c>
      <c r="D8" s="99">
        <v>0.7</v>
      </c>
      <c r="G8" s="11" t="s">
        <v>14</v>
      </c>
      <c r="H8" s="11" t="str">
        <f>Evaluacion!B10</f>
        <v xml:space="preserve"> </v>
      </c>
      <c r="I8" s="7" t="b">
        <f t="shared" si="0"/>
        <v>0</v>
      </c>
    </row>
    <row r="9" spans="1:9" ht="19.8" customHeight="1" thickBot="1" x14ac:dyDescent="0.3">
      <c r="A9" s="15" t="s">
        <v>60</v>
      </c>
      <c r="B9" s="14">
        <v>5</v>
      </c>
      <c r="D9" s="99">
        <v>0.9</v>
      </c>
      <c r="G9" s="11" t="s">
        <v>15</v>
      </c>
      <c r="H9" s="11" t="str">
        <f>Evaluacion!B11</f>
        <v xml:space="preserve"> </v>
      </c>
      <c r="I9" s="7" t="b">
        <f t="shared" si="0"/>
        <v>0</v>
      </c>
    </row>
    <row r="10" spans="1:9" ht="35.4" customHeight="1" thickBot="1" x14ac:dyDescent="0.3">
      <c r="G10" s="11" t="s">
        <v>16</v>
      </c>
      <c r="H10" s="11" t="str">
        <f>Evaluacion!B12</f>
        <v xml:space="preserve"> </v>
      </c>
      <c r="I10" s="7" t="b">
        <f t="shared" si="0"/>
        <v>0</v>
      </c>
    </row>
    <row r="11" spans="1:9" ht="33.6" customHeight="1" thickBot="1" x14ac:dyDescent="0.3">
      <c r="G11" s="11" t="s">
        <v>17</v>
      </c>
      <c r="H11" s="11" t="str">
        <f>Evaluacion!B13</f>
        <v xml:space="preserve"> </v>
      </c>
      <c r="I11" s="7" t="b">
        <f t="shared" si="0"/>
        <v>0</v>
      </c>
    </row>
    <row r="12" spans="1:9" ht="30" customHeight="1" thickBot="1" x14ac:dyDescent="0.3">
      <c r="G12" s="11" t="s">
        <v>18</v>
      </c>
      <c r="H12" s="11" t="str">
        <f>Evaluacion!B14</f>
        <v xml:space="preserve"> </v>
      </c>
      <c r="I12" s="7" t="b">
        <f t="shared" si="0"/>
        <v>0</v>
      </c>
    </row>
    <row r="13" spans="1:9" ht="34.799999999999997" customHeight="1" thickBot="1" x14ac:dyDescent="0.3">
      <c r="G13" s="11" t="s">
        <v>19</v>
      </c>
      <c r="H13" s="11" t="str">
        <f>Evaluacion!B15</f>
        <v xml:space="preserve"> </v>
      </c>
      <c r="I13" s="7" t="b">
        <f t="shared" si="0"/>
        <v>0</v>
      </c>
    </row>
    <row r="14" spans="1:9" ht="46.2" customHeight="1" thickBot="1" x14ac:dyDescent="0.3">
      <c r="G14" s="11" t="s">
        <v>20</v>
      </c>
      <c r="H14" s="11" t="str">
        <f>Evaluacion!B16</f>
        <v xml:space="preserve"> </v>
      </c>
      <c r="I14" s="7" t="b">
        <f t="shared" si="0"/>
        <v>0</v>
      </c>
    </row>
    <row r="15" spans="1:9" ht="46.2" customHeight="1" thickBot="1" x14ac:dyDescent="0.3">
      <c r="G15" s="11" t="s">
        <v>21</v>
      </c>
      <c r="H15" s="11" t="str">
        <f>Evaluacion!B17</f>
        <v xml:space="preserve"> </v>
      </c>
      <c r="I15" s="7" t="b">
        <f t="shared" si="0"/>
        <v>0</v>
      </c>
    </row>
    <row r="16" spans="1:9" ht="33" customHeight="1" thickBot="1" x14ac:dyDescent="0.3">
      <c r="G16" s="11" t="s">
        <v>22</v>
      </c>
      <c r="H16" s="11" t="str">
        <f>Evaluacion!B18</f>
        <v xml:space="preserve"> </v>
      </c>
      <c r="I16" s="7" t="b">
        <f t="shared" si="0"/>
        <v>0</v>
      </c>
    </row>
    <row r="17" spans="7:9" ht="32.4" customHeight="1" thickBot="1" x14ac:dyDescent="0.3">
      <c r="G17" s="12" t="s">
        <v>23</v>
      </c>
      <c r="H17" s="11" t="str">
        <f>Evaluacion!B19</f>
        <v xml:space="preserve"> </v>
      </c>
      <c r="I17" s="7" t="b">
        <f t="shared" si="0"/>
        <v>0</v>
      </c>
    </row>
    <row r="18" spans="7:9" ht="19.8" customHeight="1" thickBot="1" x14ac:dyDescent="0.3">
      <c r="G18" s="9" t="s">
        <v>1</v>
      </c>
      <c r="H18" s="17"/>
      <c r="I18" s="5">
        <f>SUM(I2:I17)</f>
        <v>0</v>
      </c>
    </row>
    <row r="19" spans="7:9" ht="46.2" customHeight="1" thickBot="1" x14ac:dyDescent="0.3">
      <c r="G19" s="10" t="s">
        <v>56</v>
      </c>
      <c r="H19" s="18"/>
      <c r="I19" s="3" t="s">
        <v>0</v>
      </c>
    </row>
    <row r="20" spans="7:9" ht="46.2" customHeight="1" thickBot="1" x14ac:dyDescent="0.3">
      <c r="G20" s="11" t="s">
        <v>24</v>
      </c>
      <c r="H20" s="11" t="str">
        <f>Evaluacion!B21</f>
        <v xml:space="preserve"> </v>
      </c>
      <c r="I20" s="7" t="b">
        <f t="shared" ref="I20:I25" si="2">IF(H20=0,"n/d",IF(H20=A$7,B$7,IF(H20=A$8,B$8,IF(H20=A$9,B$9,IF(H20=A$10,B$10)))))</f>
        <v>0</v>
      </c>
    </row>
    <row r="21" spans="7:9" ht="46.2" customHeight="1" thickBot="1" x14ac:dyDescent="0.3">
      <c r="G21" s="11" t="s">
        <v>25</v>
      </c>
      <c r="H21" s="11" t="str">
        <f>Evaluacion!B22</f>
        <v xml:space="preserve"> </v>
      </c>
      <c r="I21" s="7" t="b">
        <f t="shared" si="2"/>
        <v>0</v>
      </c>
    </row>
    <row r="22" spans="7:9" ht="46.2" customHeight="1" thickBot="1" x14ac:dyDescent="0.3">
      <c r="G22" s="11" t="s">
        <v>57</v>
      </c>
      <c r="H22" s="11" t="str">
        <f>Evaluacion!B23</f>
        <v xml:space="preserve"> </v>
      </c>
      <c r="I22" s="7" t="b">
        <f t="shared" si="2"/>
        <v>0</v>
      </c>
    </row>
    <row r="23" spans="7:9" ht="46.2" customHeight="1" thickBot="1" x14ac:dyDescent="0.3">
      <c r="G23" s="11" t="s">
        <v>26</v>
      </c>
      <c r="H23" s="11" t="str">
        <f>Evaluacion!B24</f>
        <v xml:space="preserve"> </v>
      </c>
      <c r="I23" s="7" t="b">
        <f t="shared" si="2"/>
        <v>0</v>
      </c>
    </row>
    <row r="24" spans="7:9" ht="46.2" customHeight="1" thickBot="1" x14ac:dyDescent="0.3">
      <c r="G24" s="11" t="s">
        <v>27</v>
      </c>
      <c r="H24" s="11" t="str">
        <f>Evaluacion!B25</f>
        <v xml:space="preserve"> </v>
      </c>
      <c r="I24" s="7" t="b">
        <f t="shared" si="2"/>
        <v>0</v>
      </c>
    </row>
    <row r="25" spans="7:9" ht="46.2" customHeight="1" thickBot="1" x14ac:dyDescent="0.3">
      <c r="G25" s="12" t="s">
        <v>28</v>
      </c>
      <c r="H25" s="11" t="str">
        <f>Evaluacion!B26</f>
        <v xml:space="preserve"> </v>
      </c>
      <c r="I25" s="7" t="b">
        <f t="shared" si="2"/>
        <v>0</v>
      </c>
    </row>
    <row r="26" spans="7:9" ht="46.2" customHeight="1" thickBot="1" x14ac:dyDescent="0.3">
      <c r="G26" s="9" t="s">
        <v>1</v>
      </c>
      <c r="H26" s="17"/>
      <c r="I26" s="5">
        <f>SUM(I20:I25)</f>
        <v>0</v>
      </c>
    </row>
    <row r="27" spans="7:9" ht="46.2" customHeight="1" thickBot="1" x14ac:dyDescent="0.3">
      <c r="G27" s="10" t="s">
        <v>2</v>
      </c>
      <c r="H27" s="18"/>
      <c r="I27" s="3" t="s">
        <v>0</v>
      </c>
    </row>
    <row r="28" spans="7:9" ht="46.2" customHeight="1" thickBot="1" x14ac:dyDescent="0.3">
      <c r="G28" s="11" t="s">
        <v>29</v>
      </c>
      <c r="H28" s="11" t="str">
        <f>Evaluacion!B28</f>
        <v xml:space="preserve"> </v>
      </c>
      <c r="I28" s="7" t="b">
        <f t="shared" ref="I28:I38" si="3">IF(H28=0,"n/d",IF(H28=A$7,B$7,IF(H28=A$8,B$8,IF(H28=A$9,B$9,IF(H28=A$10,B$10)))))</f>
        <v>0</v>
      </c>
    </row>
    <row r="29" spans="7:9" ht="46.2" customHeight="1" thickBot="1" x14ac:dyDescent="0.3">
      <c r="G29" s="11" t="s">
        <v>58</v>
      </c>
      <c r="H29" s="11" t="str">
        <f>Evaluacion!B29</f>
        <v xml:space="preserve"> </v>
      </c>
      <c r="I29" s="7" t="b">
        <f t="shared" si="3"/>
        <v>0</v>
      </c>
    </row>
    <row r="30" spans="7:9" ht="46.2" customHeight="1" thickBot="1" x14ac:dyDescent="0.3">
      <c r="G30" s="11" t="s">
        <v>30</v>
      </c>
      <c r="H30" s="11" t="str">
        <f>Evaluacion!B30</f>
        <v xml:space="preserve"> </v>
      </c>
      <c r="I30" s="7" t="b">
        <f t="shared" si="3"/>
        <v>0</v>
      </c>
    </row>
    <row r="31" spans="7:9" ht="46.2" customHeight="1" thickBot="1" x14ac:dyDescent="0.3">
      <c r="G31" s="11" t="s">
        <v>31</v>
      </c>
      <c r="H31" s="11" t="str">
        <f>Evaluacion!B31</f>
        <v xml:space="preserve"> </v>
      </c>
      <c r="I31" s="7" t="b">
        <f t="shared" si="3"/>
        <v>0</v>
      </c>
    </row>
    <row r="32" spans="7:9" ht="46.2" customHeight="1" thickBot="1" x14ac:dyDescent="0.3">
      <c r="G32" s="11" t="s">
        <v>32</v>
      </c>
      <c r="H32" s="11" t="str">
        <f>Evaluacion!B32</f>
        <v xml:space="preserve"> </v>
      </c>
      <c r="I32" s="7" t="b">
        <f t="shared" si="3"/>
        <v>0</v>
      </c>
    </row>
    <row r="33" spans="7:9" ht="46.2" customHeight="1" thickBot="1" x14ac:dyDescent="0.3">
      <c r="G33" s="11" t="s">
        <v>33</v>
      </c>
      <c r="H33" s="11" t="str">
        <f>Evaluacion!B33</f>
        <v xml:space="preserve"> </v>
      </c>
      <c r="I33" s="7" t="b">
        <f t="shared" si="3"/>
        <v>0</v>
      </c>
    </row>
    <row r="34" spans="7:9" ht="46.2" customHeight="1" thickBot="1" x14ac:dyDescent="0.3">
      <c r="G34" s="11" t="s">
        <v>34</v>
      </c>
      <c r="H34" s="11" t="str">
        <f>Evaluacion!B34</f>
        <v xml:space="preserve"> </v>
      </c>
      <c r="I34" s="7" t="b">
        <f t="shared" si="3"/>
        <v>0</v>
      </c>
    </row>
    <row r="35" spans="7:9" ht="46.2" customHeight="1" thickBot="1" x14ac:dyDescent="0.3">
      <c r="G35" s="11" t="s">
        <v>35</v>
      </c>
      <c r="H35" s="11" t="str">
        <f>Evaluacion!B35</f>
        <v xml:space="preserve"> </v>
      </c>
      <c r="I35" s="7" t="b">
        <f t="shared" si="3"/>
        <v>0</v>
      </c>
    </row>
    <row r="36" spans="7:9" ht="46.2" customHeight="1" thickBot="1" x14ac:dyDescent="0.3">
      <c r="G36" s="11" t="s">
        <v>36</v>
      </c>
      <c r="H36" s="11" t="str">
        <f>Evaluacion!B36</f>
        <v xml:space="preserve"> </v>
      </c>
      <c r="I36" s="7" t="b">
        <f t="shared" si="3"/>
        <v>0</v>
      </c>
    </row>
    <row r="37" spans="7:9" ht="46.2" customHeight="1" thickBot="1" x14ac:dyDescent="0.3">
      <c r="G37" s="11" t="s">
        <v>37</v>
      </c>
      <c r="H37" s="11" t="str">
        <f>Evaluacion!B37</f>
        <v xml:space="preserve"> </v>
      </c>
      <c r="I37" s="7" t="b">
        <f t="shared" si="3"/>
        <v>0</v>
      </c>
    </row>
    <row r="38" spans="7:9" ht="46.2" customHeight="1" thickBot="1" x14ac:dyDescent="0.3">
      <c r="G38" s="12" t="s">
        <v>38</v>
      </c>
      <c r="H38" s="11" t="str">
        <f>Evaluacion!B38</f>
        <v xml:space="preserve"> </v>
      </c>
      <c r="I38" s="7" t="b">
        <f t="shared" si="3"/>
        <v>0</v>
      </c>
    </row>
    <row r="39" spans="7:9" ht="24" customHeight="1" thickBot="1" x14ac:dyDescent="0.3">
      <c r="G39" s="9" t="s">
        <v>1</v>
      </c>
      <c r="H39" s="17"/>
      <c r="I39" s="5">
        <f>SUM(I28:I38)</f>
        <v>0</v>
      </c>
    </row>
    <row r="40" spans="7:9" ht="46.2" customHeight="1" thickBot="1" x14ac:dyDescent="0.3">
      <c r="G40" s="10" t="s">
        <v>3</v>
      </c>
      <c r="H40" s="18"/>
      <c r="I40" s="3" t="s">
        <v>0</v>
      </c>
    </row>
    <row r="41" spans="7:9" ht="46.2" customHeight="1" thickBot="1" x14ac:dyDescent="0.3">
      <c r="G41" s="11" t="s">
        <v>39</v>
      </c>
      <c r="H41" s="11" t="str">
        <f>Evaluacion!B40</f>
        <v xml:space="preserve"> </v>
      </c>
      <c r="I41" s="7" t="b">
        <f t="shared" ref="I41:I53" si="4">IF(H41=0,"n/d",IF(H41=A$7,B$7,IF(H41=A$8,B$8,IF(H41=A$9,B$9,IF(H41=A$10,B$10)))))</f>
        <v>0</v>
      </c>
    </row>
    <row r="42" spans="7:9" ht="46.2" customHeight="1" thickBot="1" x14ac:dyDescent="0.3">
      <c r="G42" s="11" t="s">
        <v>40</v>
      </c>
      <c r="H42" s="11" t="str">
        <f>Evaluacion!B41</f>
        <v xml:space="preserve"> </v>
      </c>
      <c r="I42" s="7" t="b">
        <f t="shared" si="4"/>
        <v>0</v>
      </c>
    </row>
    <row r="43" spans="7:9" ht="46.2" customHeight="1" thickBot="1" x14ac:dyDescent="0.3">
      <c r="G43" s="11" t="s">
        <v>41</v>
      </c>
      <c r="H43" s="11" t="str">
        <f>Evaluacion!B42</f>
        <v xml:space="preserve"> </v>
      </c>
      <c r="I43" s="7" t="b">
        <f t="shared" si="4"/>
        <v>0</v>
      </c>
    </row>
    <row r="44" spans="7:9" ht="46.2" customHeight="1" thickBot="1" x14ac:dyDescent="0.3">
      <c r="G44" s="11" t="s">
        <v>42</v>
      </c>
      <c r="H44" s="11" t="str">
        <f>Evaluacion!B43</f>
        <v xml:space="preserve"> </v>
      </c>
      <c r="I44" s="7" t="b">
        <f t="shared" si="4"/>
        <v>0</v>
      </c>
    </row>
    <row r="45" spans="7:9" ht="46.2" customHeight="1" thickBot="1" x14ac:dyDescent="0.3">
      <c r="G45" s="11" t="s">
        <v>43</v>
      </c>
      <c r="H45" s="11" t="str">
        <f>Evaluacion!B44</f>
        <v xml:space="preserve"> </v>
      </c>
      <c r="I45" s="7" t="b">
        <f t="shared" si="4"/>
        <v>0</v>
      </c>
    </row>
    <row r="46" spans="7:9" ht="46.2" customHeight="1" thickBot="1" x14ac:dyDescent="0.3">
      <c r="G46" s="11" t="s">
        <v>44</v>
      </c>
      <c r="H46" s="11" t="str">
        <f>Evaluacion!B45</f>
        <v xml:space="preserve"> </v>
      </c>
      <c r="I46" s="7" t="b">
        <f t="shared" si="4"/>
        <v>0</v>
      </c>
    </row>
    <row r="47" spans="7:9" ht="46.2" customHeight="1" thickBot="1" x14ac:dyDescent="0.3">
      <c r="G47" s="11" t="s">
        <v>45</v>
      </c>
      <c r="H47" s="11" t="str">
        <f>Evaluacion!B46</f>
        <v xml:space="preserve"> </v>
      </c>
      <c r="I47" s="7" t="b">
        <f t="shared" si="4"/>
        <v>0</v>
      </c>
    </row>
    <row r="48" spans="7:9" ht="46.2" customHeight="1" thickBot="1" x14ac:dyDescent="0.3">
      <c r="G48" s="11" t="s">
        <v>46</v>
      </c>
      <c r="H48" s="11" t="str">
        <f>Evaluacion!B47</f>
        <v xml:space="preserve"> </v>
      </c>
      <c r="I48" s="7" t="b">
        <f t="shared" si="4"/>
        <v>0</v>
      </c>
    </row>
    <row r="49" spans="7:9" ht="46.2" customHeight="1" thickBot="1" x14ac:dyDescent="0.3">
      <c r="G49" s="11" t="s">
        <v>47</v>
      </c>
      <c r="H49" s="11" t="str">
        <f>Evaluacion!B48</f>
        <v xml:space="preserve"> </v>
      </c>
      <c r="I49" s="7" t="b">
        <f t="shared" si="4"/>
        <v>0</v>
      </c>
    </row>
    <row r="50" spans="7:9" ht="33" customHeight="1" thickBot="1" x14ac:dyDescent="0.3">
      <c r="G50" s="11" t="s">
        <v>48</v>
      </c>
      <c r="H50" s="11" t="str">
        <f>Evaluacion!B49</f>
        <v xml:space="preserve"> </v>
      </c>
      <c r="I50" s="7" t="b">
        <f t="shared" si="4"/>
        <v>0</v>
      </c>
    </row>
    <row r="51" spans="7:9" ht="33" customHeight="1" thickBot="1" x14ac:dyDescent="0.3">
      <c r="G51" s="11" t="s">
        <v>49</v>
      </c>
      <c r="H51" s="11" t="str">
        <f>Evaluacion!B50</f>
        <v xml:space="preserve"> </v>
      </c>
      <c r="I51" s="7" t="b">
        <f t="shared" si="4"/>
        <v>0</v>
      </c>
    </row>
    <row r="52" spans="7:9" ht="31.2" customHeight="1" thickBot="1" x14ac:dyDescent="0.3">
      <c r="G52" s="11" t="s">
        <v>50</v>
      </c>
      <c r="H52" s="11" t="str">
        <f>Evaluacion!B51</f>
        <v xml:space="preserve"> </v>
      </c>
      <c r="I52" s="7" t="b">
        <f t="shared" si="4"/>
        <v>0</v>
      </c>
    </row>
    <row r="53" spans="7:9" ht="46.2" customHeight="1" thickBot="1" x14ac:dyDescent="0.3">
      <c r="G53" s="12" t="s">
        <v>51</v>
      </c>
      <c r="H53" s="11" t="str">
        <f>Evaluacion!B52</f>
        <v xml:space="preserve"> </v>
      </c>
      <c r="I53" s="7" t="b">
        <f t="shared" si="4"/>
        <v>0</v>
      </c>
    </row>
    <row r="54" spans="7:9" ht="16.2" thickBot="1" x14ac:dyDescent="0.3">
      <c r="G54" s="4" t="s">
        <v>1</v>
      </c>
      <c r="H54" s="19"/>
      <c r="I54" s="5">
        <f>SUM(I41:I53)</f>
        <v>0</v>
      </c>
    </row>
    <row r="55" spans="7:9" ht="16.2" thickBot="1" x14ac:dyDescent="0.3">
      <c r="G55" s="4" t="s">
        <v>5</v>
      </c>
      <c r="H55" s="4"/>
      <c r="I55" s="2">
        <f>SUM(I54:I54)</f>
        <v>0</v>
      </c>
    </row>
  </sheetData>
  <phoneticPr fontId="6" type="noConversion"/>
  <pageMargins left="0.75" right="0.75" top="1" bottom="1" header="0" footer="0"/>
  <pageSetup orientation="portrait" horizontalDpi="4294967293"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97"/>
  <sheetViews>
    <sheetView zoomScale="43" zoomScaleNormal="43" workbookViewId="0">
      <selection activeCell="I80" sqref="I80"/>
    </sheetView>
  </sheetViews>
  <sheetFormatPr baseColWidth="10" defaultRowHeight="13.2" x14ac:dyDescent="0.25"/>
  <cols>
    <col min="10" max="10" width="8.6640625" customWidth="1"/>
    <col min="11" max="11" width="4.109375" customWidth="1"/>
    <col min="19" max="19" width="18" customWidth="1"/>
    <col min="20" max="20" width="8.44140625" customWidth="1"/>
    <col min="21" max="21" width="3.5546875" customWidth="1"/>
    <col min="22" max="29" width="13.33203125" customWidth="1"/>
    <col min="30" max="30" width="2.77734375" customWidth="1"/>
    <col min="31" max="39" width="13.33203125" customWidth="1"/>
  </cols>
  <sheetData>
    <row r="1" spans="1:42" ht="13.8" thickBot="1" x14ac:dyDescent="0.3"/>
    <row r="2" spans="1:42" ht="32.4" customHeight="1" x14ac:dyDescent="0.25">
      <c r="A2" s="117" t="s">
        <v>68</v>
      </c>
      <c r="B2" s="118"/>
      <c r="C2" s="118"/>
      <c r="D2" s="118"/>
      <c r="E2" s="118"/>
      <c r="F2" s="118"/>
      <c r="G2" s="118"/>
      <c r="H2" s="118"/>
      <c r="I2" s="118"/>
      <c r="J2" s="119"/>
      <c r="L2" s="111" t="s">
        <v>69</v>
      </c>
      <c r="M2" s="112"/>
      <c r="N2" s="112"/>
      <c r="O2" s="112"/>
      <c r="P2" s="112"/>
      <c r="Q2" s="112"/>
      <c r="R2" s="112"/>
      <c r="S2" s="112"/>
      <c r="T2" s="126"/>
      <c r="V2" s="111" t="s">
        <v>70</v>
      </c>
      <c r="W2" s="112"/>
      <c r="X2" s="112"/>
      <c r="Y2" s="112"/>
      <c r="Z2" s="112"/>
      <c r="AA2" s="112"/>
      <c r="AB2" s="112"/>
      <c r="AC2" s="112"/>
      <c r="AE2" s="111" t="s">
        <v>71</v>
      </c>
      <c r="AF2" s="112"/>
      <c r="AG2" s="112"/>
      <c r="AH2" s="112"/>
      <c r="AI2" s="112"/>
      <c r="AJ2" s="112"/>
      <c r="AK2" s="112"/>
      <c r="AL2" s="112"/>
      <c r="AM2" s="112"/>
    </row>
    <row r="3" spans="1:42" ht="13.2" customHeight="1" x14ac:dyDescent="0.25">
      <c r="A3" s="120"/>
      <c r="B3" s="121"/>
      <c r="C3" s="121"/>
      <c r="D3" s="121"/>
      <c r="E3" s="121"/>
      <c r="F3" s="121"/>
      <c r="G3" s="121"/>
      <c r="H3" s="121"/>
      <c r="I3" s="121"/>
      <c r="J3" s="122"/>
      <c r="K3" s="103"/>
      <c r="L3" s="113"/>
      <c r="M3" s="114"/>
      <c r="N3" s="114"/>
      <c r="O3" s="114"/>
      <c r="P3" s="114"/>
      <c r="Q3" s="114"/>
      <c r="R3" s="114"/>
      <c r="S3" s="114"/>
      <c r="T3" s="127"/>
      <c r="V3" s="113"/>
      <c r="W3" s="114"/>
      <c r="X3" s="114"/>
      <c r="Y3" s="114"/>
      <c r="Z3" s="114"/>
      <c r="AA3" s="114"/>
      <c r="AB3" s="114"/>
      <c r="AC3" s="114"/>
      <c r="AE3" s="113"/>
      <c r="AF3" s="114"/>
      <c r="AG3" s="114"/>
      <c r="AH3" s="114"/>
      <c r="AI3" s="114"/>
      <c r="AJ3" s="114"/>
      <c r="AK3" s="114"/>
      <c r="AL3" s="114"/>
      <c r="AM3" s="114"/>
    </row>
    <row r="4" spans="1:42" ht="13.2" customHeight="1" x14ac:dyDescent="0.25">
      <c r="A4" s="120"/>
      <c r="B4" s="121"/>
      <c r="C4" s="121"/>
      <c r="D4" s="121"/>
      <c r="E4" s="121"/>
      <c r="F4" s="121"/>
      <c r="G4" s="121"/>
      <c r="H4" s="121"/>
      <c r="I4" s="121"/>
      <c r="J4" s="122"/>
      <c r="K4" s="103"/>
      <c r="L4" s="113"/>
      <c r="M4" s="114"/>
      <c r="N4" s="114"/>
      <c r="O4" s="114"/>
      <c r="P4" s="114"/>
      <c r="Q4" s="114"/>
      <c r="R4" s="114"/>
      <c r="S4" s="114"/>
      <c r="T4" s="127"/>
      <c r="V4" s="113"/>
      <c r="W4" s="114"/>
      <c r="X4" s="114"/>
      <c r="Y4" s="114"/>
      <c r="Z4" s="114"/>
      <c r="AA4" s="114"/>
      <c r="AB4" s="114"/>
      <c r="AC4" s="114"/>
      <c r="AE4" s="113"/>
      <c r="AF4" s="114"/>
      <c r="AG4" s="114"/>
      <c r="AH4" s="114"/>
      <c r="AI4" s="114"/>
      <c r="AJ4" s="114"/>
      <c r="AK4" s="114"/>
      <c r="AL4" s="114"/>
      <c r="AM4" s="114"/>
    </row>
    <row r="5" spans="1:42" ht="13.2" customHeight="1" x14ac:dyDescent="0.25">
      <c r="A5" s="120"/>
      <c r="B5" s="121"/>
      <c r="C5" s="121"/>
      <c r="D5" s="121"/>
      <c r="E5" s="121"/>
      <c r="F5" s="121"/>
      <c r="G5" s="121"/>
      <c r="H5" s="121"/>
      <c r="I5" s="121"/>
      <c r="J5" s="122"/>
      <c r="K5" s="103"/>
      <c r="L5" s="113"/>
      <c r="M5" s="114"/>
      <c r="N5" s="114"/>
      <c r="O5" s="114"/>
      <c r="P5" s="114"/>
      <c r="Q5" s="114"/>
      <c r="R5" s="114"/>
      <c r="S5" s="114"/>
      <c r="T5" s="127"/>
      <c r="V5" s="113"/>
      <c r="W5" s="114"/>
      <c r="X5" s="114"/>
      <c r="Y5" s="114"/>
      <c r="Z5" s="114"/>
      <c r="AA5" s="114"/>
      <c r="AB5" s="114"/>
      <c r="AC5" s="114"/>
      <c r="AE5" s="113"/>
      <c r="AF5" s="114"/>
      <c r="AG5" s="114"/>
      <c r="AH5" s="114"/>
      <c r="AI5" s="114"/>
      <c r="AJ5" s="114"/>
      <c r="AK5" s="114"/>
      <c r="AL5" s="114"/>
      <c r="AM5" s="114"/>
    </row>
    <row r="6" spans="1:42" ht="13.2" customHeight="1" x14ac:dyDescent="0.25">
      <c r="A6" s="120"/>
      <c r="B6" s="121"/>
      <c r="C6" s="121"/>
      <c r="D6" s="121"/>
      <c r="E6" s="121"/>
      <c r="F6" s="121"/>
      <c r="G6" s="121"/>
      <c r="H6" s="121"/>
      <c r="I6" s="121"/>
      <c r="J6" s="122"/>
      <c r="K6" s="103"/>
      <c r="L6" s="113"/>
      <c r="M6" s="114"/>
      <c r="N6" s="114"/>
      <c r="O6" s="114"/>
      <c r="P6" s="114"/>
      <c r="Q6" s="114"/>
      <c r="R6" s="114"/>
      <c r="S6" s="114"/>
      <c r="T6" s="127"/>
      <c r="V6" s="113"/>
      <c r="W6" s="114"/>
      <c r="X6" s="114"/>
      <c r="Y6" s="114"/>
      <c r="Z6" s="114"/>
      <c r="AA6" s="114"/>
      <c r="AB6" s="114"/>
      <c r="AC6" s="114"/>
      <c r="AE6" s="113"/>
      <c r="AF6" s="114"/>
      <c r="AG6" s="114"/>
      <c r="AH6" s="114"/>
      <c r="AI6" s="114"/>
      <c r="AJ6" s="114"/>
      <c r="AK6" s="114"/>
      <c r="AL6" s="114"/>
      <c r="AM6" s="114"/>
    </row>
    <row r="7" spans="1:42" ht="33.6" customHeight="1" thickBot="1" x14ac:dyDescent="0.4">
      <c r="A7" s="123"/>
      <c r="B7" s="124"/>
      <c r="C7" s="124"/>
      <c r="D7" s="124"/>
      <c r="E7" s="124"/>
      <c r="F7" s="124"/>
      <c r="G7" s="124"/>
      <c r="H7" s="124"/>
      <c r="I7" s="124"/>
      <c r="J7" s="125"/>
      <c r="K7" s="103"/>
      <c r="L7" s="115"/>
      <c r="M7" s="116"/>
      <c r="N7" s="116"/>
      <c r="O7" s="116"/>
      <c r="P7" s="116"/>
      <c r="Q7" s="116"/>
      <c r="R7" s="116"/>
      <c r="S7" s="116"/>
      <c r="T7" s="128"/>
      <c r="V7" s="115"/>
      <c r="W7" s="116"/>
      <c r="X7" s="116"/>
      <c r="Y7" s="116"/>
      <c r="Z7" s="116"/>
      <c r="AA7" s="116"/>
      <c r="AB7" s="116"/>
      <c r="AC7" s="116"/>
      <c r="AE7" s="115"/>
      <c r="AF7" s="116"/>
      <c r="AG7" s="116"/>
      <c r="AH7" s="116"/>
      <c r="AI7" s="116"/>
      <c r="AJ7" s="116"/>
      <c r="AK7" s="116"/>
      <c r="AL7" s="116"/>
      <c r="AM7" s="116"/>
      <c r="AN7" s="22"/>
      <c r="AO7" s="22"/>
    </row>
    <row r="8" spans="1:42" ht="20.399999999999999" customHeight="1" x14ac:dyDescent="0.35">
      <c r="L8" s="103"/>
      <c r="M8" s="103"/>
      <c r="N8" s="103"/>
      <c r="O8" s="103"/>
      <c r="P8" s="103"/>
      <c r="Q8" s="103"/>
      <c r="R8" s="103"/>
      <c r="S8" s="103"/>
      <c r="AM8" s="22"/>
      <c r="AN8" s="22"/>
      <c r="AO8" s="22"/>
      <c r="AP8" s="22"/>
    </row>
    <row r="9" spans="1:42" ht="20.399999999999999" x14ac:dyDescent="0.35">
      <c r="AM9" s="22"/>
      <c r="AN9" s="22"/>
      <c r="AO9" s="22"/>
      <c r="AP9" s="22"/>
    </row>
    <row r="10" spans="1:42" ht="20.399999999999999" x14ac:dyDescent="0.35">
      <c r="AM10" s="22"/>
      <c r="AN10" s="22"/>
      <c r="AO10" s="22"/>
      <c r="AP10" s="22"/>
    </row>
    <row r="11" spans="1:42" ht="20.399999999999999" x14ac:dyDescent="0.35">
      <c r="AM11" s="22"/>
      <c r="AN11" s="22"/>
      <c r="AO11" s="22"/>
      <c r="AP11" s="22"/>
    </row>
    <row r="12" spans="1:42" ht="20.399999999999999" x14ac:dyDescent="0.35">
      <c r="AM12" s="22"/>
    </row>
    <row r="13" spans="1:42" ht="20.399999999999999" x14ac:dyDescent="0.35">
      <c r="AM13" s="22"/>
    </row>
    <row r="14" spans="1:42" ht="20.399999999999999" x14ac:dyDescent="0.35">
      <c r="AM14" s="22"/>
    </row>
    <row r="34" spans="1:39" ht="13.8" thickBot="1" x14ac:dyDescent="0.3"/>
    <row r="35" spans="1:39" ht="13.2" customHeight="1" x14ac:dyDescent="0.25">
      <c r="A35" s="117" t="s">
        <v>72</v>
      </c>
      <c r="B35" s="118"/>
      <c r="C35" s="118"/>
      <c r="D35" s="118"/>
      <c r="E35" s="118"/>
      <c r="F35" s="118"/>
      <c r="G35" s="118"/>
      <c r="H35" s="118"/>
      <c r="I35" s="118"/>
      <c r="J35" s="119"/>
      <c r="L35" s="117"/>
      <c r="M35" s="118"/>
      <c r="N35" s="118"/>
      <c r="O35" s="118"/>
      <c r="P35" s="118"/>
      <c r="Q35" s="118"/>
      <c r="R35" s="118"/>
      <c r="S35" s="118"/>
      <c r="T35" s="118"/>
      <c r="V35" s="117"/>
      <c r="W35" s="118"/>
      <c r="X35" s="118"/>
      <c r="Y35" s="118"/>
      <c r="Z35" s="118"/>
      <c r="AA35" s="118"/>
      <c r="AB35" s="118"/>
      <c r="AC35" s="118"/>
      <c r="AE35" s="111"/>
      <c r="AF35" s="112"/>
      <c r="AG35" s="112"/>
      <c r="AH35" s="112"/>
      <c r="AI35" s="112"/>
      <c r="AJ35" s="112"/>
      <c r="AK35" s="112"/>
      <c r="AL35" s="112"/>
      <c r="AM35" s="112"/>
    </row>
    <row r="36" spans="1:39" ht="13.2" customHeight="1" x14ac:dyDescent="0.25">
      <c r="A36" s="120"/>
      <c r="B36" s="121"/>
      <c r="C36" s="121"/>
      <c r="D36" s="121"/>
      <c r="E36" s="121"/>
      <c r="F36" s="121"/>
      <c r="G36" s="121"/>
      <c r="H36" s="121"/>
      <c r="I36" s="121"/>
      <c r="J36" s="122"/>
      <c r="L36" s="120"/>
      <c r="M36" s="121"/>
      <c r="N36" s="121"/>
      <c r="O36" s="121"/>
      <c r="P36" s="121"/>
      <c r="Q36" s="121"/>
      <c r="R36" s="121"/>
      <c r="S36" s="121"/>
      <c r="T36" s="121"/>
      <c r="V36" s="120"/>
      <c r="W36" s="121"/>
      <c r="X36" s="121"/>
      <c r="Y36" s="121"/>
      <c r="Z36" s="121"/>
      <c r="AA36" s="121"/>
      <c r="AB36" s="121"/>
      <c r="AC36" s="121"/>
      <c r="AE36" s="113"/>
      <c r="AF36" s="114"/>
      <c r="AG36" s="114"/>
      <c r="AH36" s="114"/>
      <c r="AI36" s="114"/>
      <c r="AJ36" s="114"/>
      <c r="AK36" s="114"/>
      <c r="AL36" s="114"/>
      <c r="AM36" s="114"/>
    </row>
    <row r="37" spans="1:39" ht="13.2" customHeight="1" x14ac:dyDescent="0.25">
      <c r="A37" s="120"/>
      <c r="B37" s="121"/>
      <c r="C37" s="121"/>
      <c r="D37" s="121"/>
      <c r="E37" s="121"/>
      <c r="F37" s="121"/>
      <c r="G37" s="121"/>
      <c r="H37" s="121"/>
      <c r="I37" s="121"/>
      <c r="J37" s="122"/>
      <c r="L37" s="120"/>
      <c r="M37" s="121"/>
      <c r="N37" s="121"/>
      <c r="O37" s="121"/>
      <c r="P37" s="121"/>
      <c r="Q37" s="121"/>
      <c r="R37" s="121"/>
      <c r="S37" s="121"/>
      <c r="T37" s="121"/>
      <c r="V37" s="120"/>
      <c r="W37" s="121"/>
      <c r="X37" s="121"/>
      <c r="Y37" s="121"/>
      <c r="Z37" s="121"/>
      <c r="AA37" s="121"/>
      <c r="AB37" s="121"/>
      <c r="AC37" s="121"/>
      <c r="AE37" s="113"/>
      <c r="AF37" s="114"/>
      <c r="AG37" s="114"/>
      <c r="AH37" s="114"/>
      <c r="AI37" s="114"/>
      <c r="AJ37" s="114"/>
      <c r="AK37" s="114"/>
      <c r="AL37" s="114"/>
      <c r="AM37" s="114"/>
    </row>
    <row r="38" spans="1:39" ht="13.2" customHeight="1" x14ac:dyDescent="0.25">
      <c r="A38" s="120"/>
      <c r="B38" s="121"/>
      <c r="C38" s="121"/>
      <c r="D38" s="121"/>
      <c r="E38" s="121"/>
      <c r="F38" s="121"/>
      <c r="G38" s="121"/>
      <c r="H38" s="121"/>
      <c r="I38" s="121"/>
      <c r="J38" s="122"/>
      <c r="L38" s="120"/>
      <c r="M38" s="121"/>
      <c r="N38" s="121"/>
      <c r="O38" s="121"/>
      <c r="P38" s="121"/>
      <c r="Q38" s="121"/>
      <c r="R38" s="121"/>
      <c r="S38" s="121"/>
      <c r="T38" s="121"/>
      <c r="V38" s="120"/>
      <c r="W38" s="121"/>
      <c r="X38" s="121"/>
      <c r="Y38" s="121"/>
      <c r="Z38" s="121"/>
      <c r="AA38" s="121"/>
      <c r="AB38" s="121"/>
      <c r="AC38" s="121"/>
      <c r="AE38" s="113"/>
      <c r="AF38" s="114"/>
      <c r="AG38" s="114"/>
      <c r="AH38" s="114"/>
      <c r="AI38" s="114"/>
      <c r="AJ38" s="114"/>
      <c r="AK38" s="114"/>
      <c r="AL38" s="114"/>
      <c r="AM38" s="114"/>
    </row>
    <row r="39" spans="1:39" ht="13.2" customHeight="1" x14ac:dyDescent="0.25">
      <c r="A39" s="120"/>
      <c r="B39" s="121"/>
      <c r="C39" s="121"/>
      <c r="D39" s="121"/>
      <c r="E39" s="121"/>
      <c r="F39" s="121"/>
      <c r="G39" s="121"/>
      <c r="H39" s="121"/>
      <c r="I39" s="121"/>
      <c r="J39" s="122"/>
      <c r="L39" s="120"/>
      <c r="M39" s="121"/>
      <c r="N39" s="121"/>
      <c r="O39" s="121"/>
      <c r="P39" s="121"/>
      <c r="Q39" s="121"/>
      <c r="R39" s="121"/>
      <c r="S39" s="121"/>
      <c r="T39" s="121"/>
      <c r="V39" s="120"/>
      <c r="W39" s="121"/>
      <c r="X39" s="121"/>
      <c r="Y39" s="121"/>
      <c r="Z39" s="121"/>
      <c r="AA39" s="121"/>
      <c r="AB39" s="121"/>
      <c r="AC39" s="121"/>
      <c r="AE39" s="113"/>
      <c r="AF39" s="114"/>
      <c r="AG39" s="114"/>
      <c r="AH39" s="114"/>
      <c r="AI39" s="114"/>
      <c r="AJ39" s="114"/>
      <c r="AK39" s="114"/>
      <c r="AL39" s="114"/>
      <c r="AM39" s="114"/>
    </row>
    <row r="40" spans="1:39" ht="13.8" customHeight="1" thickBot="1" x14ac:dyDescent="0.3">
      <c r="A40" s="123"/>
      <c r="B40" s="124"/>
      <c r="C40" s="124"/>
      <c r="D40" s="124"/>
      <c r="E40" s="124"/>
      <c r="F40" s="124"/>
      <c r="G40" s="124"/>
      <c r="H40" s="124"/>
      <c r="I40" s="124"/>
      <c r="J40" s="125"/>
      <c r="L40" s="123"/>
      <c r="M40" s="124"/>
      <c r="N40" s="124"/>
      <c r="O40" s="124"/>
      <c r="P40" s="124"/>
      <c r="Q40" s="124"/>
      <c r="R40" s="124"/>
      <c r="S40" s="124"/>
      <c r="T40" s="124"/>
      <c r="V40" s="123"/>
      <c r="W40" s="124"/>
      <c r="X40" s="124"/>
      <c r="Y40" s="124"/>
      <c r="Z40" s="124"/>
      <c r="AA40" s="124"/>
      <c r="AB40" s="124"/>
      <c r="AC40" s="124"/>
      <c r="AE40" s="115"/>
      <c r="AF40" s="116"/>
      <c r="AG40" s="116"/>
      <c r="AH40" s="116"/>
      <c r="AI40" s="116"/>
      <c r="AJ40" s="116"/>
      <c r="AK40" s="116"/>
      <c r="AL40" s="116"/>
      <c r="AM40" s="116"/>
    </row>
    <row r="87" spans="2:14" ht="13.8" thickBot="1" x14ac:dyDescent="0.3"/>
    <row r="88" spans="2:14" ht="21" thickBot="1" x14ac:dyDescent="0.4">
      <c r="C88" s="129"/>
      <c r="D88" s="130"/>
      <c r="E88" s="131"/>
      <c r="F88" s="129"/>
      <c r="G88" s="130"/>
      <c r="H88" s="131"/>
      <c r="I88" s="129"/>
      <c r="J88" s="130"/>
      <c r="K88" s="131"/>
      <c r="L88" s="129"/>
      <c r="M88" s="130"/>
      <c r="N88" s="131"/>
    </row>
    <row r="89" spans="2:14" ht="42" x14ac:dyDescent="0.25">
      <c r="B89" s="23" t="s">
        <v>6</v>
      </c>
      <c r="C89" s="24">
        <v>80</v>
      </c>
      <c r="D89" s="25">
        <f>C89/E89</f>
        <v>1</v>
      </c>
      <c r="E89" s="26">
        <f>16*5</f>
        <v>80</v>
      </c>
      <c r="F89" s="43">
        <f>16*5</f>
        <v>80</v>
      </c>
      <c r="G89" s="42">
        <f>F89/H89</f>
        <v>1</v>
      </c>
      <c r="H89" s="43">
        <f>16*5</f>
        <v>80</v>
      </c>
      <c r="I89" s="66">
        <v>20</v>
      </c>
      <c r="J89" s="67">
        <f>I89/K89</f>
        <v>0.25</v>
      </c>
      <c r="K89" s="68">
        <f>16*5</f>
        <v>80</v>
      </c>
      <c r="L89" s="33">
        <v>10</v>
      </c>
      <c r="M89" s="34">
        <f>L89/N89</f>
        <v>0.125</v>
      </c>
      <c r="N89" s="35">
        <f>16*5</f>
        <v>80</v>
      </c>
    </row>
    <row r="90" spans="2:14" ht="63" x14ac:dyDescent="0.25">
      <c r="B90" s="23" t="s">
        <v>7</v>
      </c>
      <c r="C90" s="27">
        <v>30</v>
      </c>
      <c r="D90" s="28">
        <f>C90/E90</f>
        <v>1</v>
      </c>
      <c r="E90" s="29">
        <f>6*5</f>
        <v>30</v>
      </c>
      <c r="F90" s="45">
        <f>6*5</f>
        <v>30</v>
      </c>
      <c r="G90" s="44">
        <v>0.1</v>
      </c>
      <c r="H90" s="45">
        <f>6*5</f>
        <v>30</v>
      </c>
      <c r="I90" s="69">
        <v>5</v>
      </c>
      <c r="J90" s="70">
        <f>I90/K90</f>
        <v>0.16666666666666666</v>
      </c>
      <c r="K90" s="71">
        <f>6*5</f>
        <v>30</v>
      </c>
      <c r="L90" s="36">
        <v>30</v>
      </c>
      <c r="M90" s="37">
        <f>L90/N90</f>
        <v>1</v>
      </c>
      <c r="N90" s="38">
        <f>6*5</f>
        <v>30</v>
      </c>
    </row>
    <row r="91" spans="2:14" ht="21" x14ac:dyDescent="0.25">
      <c r="B91" s="23" t="s">
        <v>8</v>
      </c>
      <c r="C91" s="27">
        <v>55</v>
      </c>
      <c r="D91" s="28">
        <f>C91/E91</f>
        <v>1</v>
      </c>
      <c r="E91" s="29">
        <f>11*5</f>
        <v>55</v>
      </c>
      <c r="F91" s="45">
        <f>11*5</f>
        <v>55</v>
      </c>
      <c r="G91" s="44">
        <f>F91/H91</f>
        <v>1</v>
      </c>
      <c r="H91" s="45">
        <f>11*5</f>
        <v>55</v>
      </c>
      <c r="I91" s="69">
        <v>10</v>
      </c>
      <c r="J91" s="70">
        <f>I91/K91</f>
        <v>0.18181818181818182</v>
      </c>
      <c r="K91" s="71">
        <f>11*5</f>
        <v>55</v>
      </c>
      <c r="L91" s="36">
        <v>55</v>
      </c>
      <c r="M91" s="37">
        <f>L91/N91</f>
        <v>1</v>
      </c>
      <c r="N91" s="38">
        <f>11*5</f>
        <v>55</v>
      </c>
    </row>
    <row r="92" spans="2:14" ht="42.6" thickBot="1" x14ac:dyDescent="0.3">
      <c r="B92" s="23" t="s">
        <v>9</v>
      </c>
      <c r="C92" s="30">
        <v>15</v>
      </c>
      <c r="D92" s="31">
        <f>C92/E92</f>
        <v>0.23076923076923078</v>
      </c>
      <c r="E92" s="32">
        <f>13*5</f>
        <v>65</v>
      </c>
      <c r="F92" s="47">
        <f>13*5</f>
        <v>65</v>
      </c>
      <c r="G92" s="46">
        <f>F92/H92</f>
        <v>1</v>
      </c>
      <c r="H92" s="47">
        <f>13*5</f>
        <v>65</v>
      </c>
      <c r="I92" s="72">
        <v>65</v>
      </c>
      <c r="J92" s="73">
        <f>I92/K92</f>
        <v>1</v>
      </c>
      <c r="K92" s="74">
        <f>13*5</f>
        <v>65</v>
      </c>
      <c r="L92" s="39">
        <v>10</v>
      </c>
      <c r="M92" s="40">
        <f>L92/N92</f>
        <v>0.15384615384615385</v>
      </c>
      <c r="N92" s="41">
        <f>13*5</f>
        <v>65</v>
      </c>
    </row>
    <row r="93" spans="2:14" ht="21" thickBot="1" x14ac:dyDescent="0.4">
      <c r="B93" s="22"/>
      <c r="C93" s="129"/>
      <c r="D93" s="130"/>
      <c r="E93" s="131"/>
      <c r="F93" s="129"/>
      <c r="G93" s="130"/>
      <c r="H93" s="131"/>
      <c r="I93" s="129"/>
      <c r="J93" s="130"/>
      <c r="K93" s="131"/>
      <c r="L93" s="129"/>
      <c r="M93" s="130"/>
      <c r="N93" s="131"/>
    </row>
    <row r="94" spans="2:14" ht="42" x14ac:dyDescent="0.25">
      <c r="B94" s="23" t="s">
        <v>6</v>
      </c>
      <c r="C94" s="75">
        <v>80</v>
      </c>
      <c r="D94" s="76">
        <f>C94/E94</f>
        <v>1</v>
      </c>
      <c r="E94" s="77">
        <f>16*5</f>
        <v>80</v>
      </c>
      <c r="F94" s="48">
        <v>10</v>
      </c>
      <c r="G94" s="49">
        <f>F94/H94</f>
        <v>0.125</v>
      </c>
      <c r="H94" s="50">
        <f>16*5</f>
        <v>80</v>
      </c>
      <c r="I94" s="57">
        <v>10</v>
      </c>
      <c r="J94" s="58">
        <f>I94/K94</f>
        <v>0.125</v>
      </c>
      <c r="K94" s="59">
        <f>16*5</f>
        <v>80</v>
      </c>
      <c r="L94" s="84">
        <v>80</v>
      </c>
      <c r="M94" s="85">
        <f>L94/N94</f>
        <v>1</v>
      </c>
      <c r="N94" s="86">
        <f>16*5</f>
        <v>80</v>
      </c>
    </row>
    <row r="95" spans="2:14" ht="63" x14ac:dyDescent="0.25">
      <c r="B95" s="23" t="s">
        <v>7</v>
      </c>
      <c r="C95" s="78">
        <v>30</v>
      </c>
      <c r="D95" s="79">
        <f>C95/E95</f>
        <v>1</v>
      </c>
      <c r="E95" s="80">
        <f>6*5</f>
        <v>30</v>
      </c>
      <c r="F95" s="51">
        <v>30</v>
      </c>
      <c r="G95" s="52">
        <f>F95/H95</f>
        <v>1</v>
      </c>
      <c r="H95" s="53">
        <f>6*5</f>
        <v>30</v>
      </c>
      <c r="I95" s="60">
        <v>5</v>
      </c>
      <c r="J95" s="61">
        <f>I95/K95</f>
        <v>0.16666666666666666</v>
      </c>
      <c r="K95" s="62">
        <f>6*5</f>
        <v>30</v>
      </c>
      <c r="L95" s="87">
        <v>3</v>
      </c>
      <c r="M95" s="88">
        <f>L95/N95</f>
        <v>0.1</v>
      </c>
      <c r="N95" s="89">
        <f>6*5</f>
        <v>30</v>
      </c>
    </row>
    <row r="96" spans="2:14" ht="21" x14ac:dyDescent="0.25">
      <c r="B96" s="23" t="s">
        <v>8</v>
      </c>
      <c r="C96" s="78">
        <v>10</v>
      </c>
      <c r="D96" s="79">
        <f>C96/E96</f>
        <v>0.18181818181818182</v>
      </c>
      <c r="E96" s="80">
        <f>11*5</f>
        <v>55</v>
      </c>
      <c r="F96" s="51">
        <v>55</v>
      </c>
      <c r="G96" s="52">
        <f>F96/H96</f>
        <v>1</v>
      </c>
      <c r="H96" s="53">
        <f>11*5</f>
        <v>55</v>
      </c>
      <c r="I96" s="60">
        <v>55</v>
      </c>
      <c r="J96" s="61">
        <f>I96/K96</f>
        <v>1</v>
      </c>
      <c r="K96" s="62">
        <f>11*5</f>
        <v>55</v>
      </c>
      <c r="L96" s="87">
        <v>10</v>
      </c>
      <c r="M96" s="88">
        <f>L96/N96</f>
        <v>0.18181818181818182</v>
      </c>
      <c r="N96" s="89">
        <f>11*5</f>
        <v>55</v>
      </c>
    </row>
    <row r="97" spans="2:14" ht="42.6" thickBot="1" x14ac:dyDescent="0.3">
      <c r="B97" s="23" t="s">
        <v>9</v>
      </c>
      <c r="C97" s="81">
        <v>65</v>
      </c>
      <c r="D97" s="82">
        <f>C97/E97</f>
        <v>1</v>
      </c>
      <c r="E97" s="83">
        <f>13*5</f>
        <v>65</v>
      </c>
      <c r="F97" s="54">
        <v>65</v>
      </c>
      <c r="G97" s="55">
        <f>F97/H97</f>
        <v>1</v>
      </c>
      <c r="H97" s="56">
        <f>13*5</f>
        <v>65</v>
      </c>
      <c r="I97" s="63">
        <v>10</v>
      </c>
      <c r="J97" s="64">
        <f>I97/K97</f>
        <v>0.15384615384615385</v>
      </c>
      <c r="K97" s="65">
        <f>13*5</f>
        <v>65</v>
      </c>
      <c r="L97" s="90">
        <v>10</v>
      </c>
      <c r="M97" s="91">
        <f>L97/N97</f>
        <v>0.15384615384615385</v>
      </c>
      <c r="N97" s="92">
        <f>13*5</f>
        <v>65</v>
      </c>
    </row>
  </sheetData>
  <mergeCells count="16">
    <mergeCell ref="C93:E93"/>
    <mergeCell ref="F93:H93"/>
    <mergeCell ref="I93:K93"/>
    <mergeCell ref="L93:N93"/>
    <mergeCell ref="C88:E88"/>
    <mergeCell ref="F88:H88"/>
    <mergeCell ref="I88:K88"/>
    <mergeCell ref="L88:N88"/>
    <mergeCell ref="V2:AC7"/>
    <mergeCell ref="AE2:AM7"/>
    <mergeCell ref="A35:J40"/>
    <mergeCell ref="L35:T40"/>
    <mergeCell ref="V35:AC40"/>
    <mergeCell ref="AE35:AM40"/>
    <mergeCell ref="A2:J7"/>
    <mergeCell ref="L2:T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vt:i4>
      </vt:variant>
    </vt:vector>
  </HeadingPairs>
  <TitlesOfParts>
    <vt:vector size="12" baseType="lpstr">
      <vt:lpstr>Evaluacion</vt:lpstr>
      <vt:lpstr>Grafico</vt:lpstr>
      <vt:lpstr>Hoja3</vt:lpstr>
      <vt:lpstr>Ejemplos</vt:lpstr>
      <vt:lpstr>Evaluacion!_Toc76889010</vt:lpstr>
      <vt:lpstr>Evaluacion!_Toc76889013</vt:lpstr>
      <vt:lpstr>Hoja3!evaluacion</vt:lpstr>
      <vt:lpstr>Evaluacion</vt:lpstr>
      <vt:lpstr>Evaluacion!evaluacionfinal</vt:lpstr>
      <vt:lpstr>evaluar</vt:lpstr>
      <vt:lpstr>Evaluacion!No_se_cumple</vt:lpstr>
      <vt:lpstr>puntaje</vt:lpstr>
    </vt:vector>
  </TitlesOfParts>
  <Company>Grupo Kaizen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Gilberto Quesada Madriz</dc:creator>
  <cp:lastModifiedBy>Instituto Sonorense de Cultura</cp:lastModifiedBy>
  <cp:lastPrinted>2006-05-10T22:29:38Z</cp:lastPrinted>
  <dcterms:created xsi:type="dcterms:W3CDTF">2006-05-10T22:06:52Z</dcterms:created>
  <dcterms:modified xsi:type="dcterms:W3CDTF">2017-04-10T18:06:21Z</dcterms:modified>
</cp:coreProperties>
</file>